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<sst xmlns="http://schemas.openxmlformats.org/spreadsheetml/2006/main" count="856" uniqueCount="121">
  <si>
    <t>2024-2025年托里县自治区稳定肉牛肉羊及奶产业发展资金(饲草料)补贴资金汇总表</t>
  </si>
  <si>
    <t>符合享受条件的玉米秸秆黄贮饲料补贴的养殖经营主体共84户，1.5289万吨，享受补贴资金76.4450万元。</t>
  </si>
  <si>
    <t>序号</t>
  </si>
  <si>
    <t>乡（镇）</t>
  </si>
  <si>
    <t>村队</t>
  </si>
  <si>
    <t>姓名</t>
  </si>
  <si>
    <t>项目</t>
  </si>
  <si>
    <t>种类</t>
  </si>
  <si>
    <t>内容</t>
  </si>
  <si>
    <t>数量（吨）</t>
  </si>
  <si>
    <t>数量(万吨)</t>
  </si>
  <si>
    <t>单位</t>
  </si>
  <si>
    <t>补贴标准（元）</t>
  </si>
  <si>
    <t>申请资金（万元）</t>
  </si>
  <si>
    <t>申请资金</t>
  </si>
  <si>
    <t>库普乡</t>
  </si>
  <si>
    <t>阔克哈达村</t>
  </si>
  <si>
    <t>哈尔很·海那尔</t>
  </si>
  <si>
    <t>饲草料补贴</t>
  </si>
  <si>
    <t>玉米秸秆</t>
  </si>
  <si>
    <t>黄贮</t>
  </si>
  <si>
    <t>万吨</t>
  </si>
  <si>
    <t>棉秸秆、糟渣、芦苇</t>
  </si>
  <si>
    <t>微贮</t>
  </si>
  <si>
    <t>杰特窝巴村</t>
  </si>
  <si>
    <t>叶斯江·加沙拉提</t>
  </si>
  <si>
    <t>喀拉乔克村</t>
  </si>
  <si>
    <t>朱马巴依·塔斯肯</t>
  </si>
  <si>
    <t>布尔合斯台村</t>
  </si>
  <si>
    <t>乌拉力·杰恩斯汗</t>
  </si>
  <si>
    <t>多拉特乡</t>
  </si>
  <si>
    <t>塔克勒根村</t>
  </si>
  <si>
    <t>阿哈尔·加得尔汗</t>
  </si>
  <si>
    <t>叶力沙提·波拉特</t>
  </si>
  <si>
    <t>波拉提·夏依木拉</t>
  </si>
  <si>
    <t>都拉提·吐尔逊</t>
  </si>
  <si>
    <t>赛木赛尔·阿布勒哈孜</t>
  </si>
  <si>
    <t>叶尔波力·那合孜汗</t>
  </si>
  <si>
    <t>阿牙提·赛力别克</t>
  </si>
  <si>
    <t>乎吉尔台村</t>
  </si>
  <si>
    <t>阿依本·马达尼亚提</t>
  </si>
  <si>
    <t>也尔哈孜·阿哈西</t>
  </si>
  <si>
    <t>哈那提·木拉吾提别克</t>
  </si>
  <si>
    <t>赛力克汗·哈依达尔</t>
  </si>
  <si>
    <t>吐尔森·哈依达尔</t>
  </si>
  <si>
    <t>托肯·可达帕</t>
  </si>
  <si>
    <t>托列吾·阿山</t>
  </si>
  <si>
    <t>朱玛提·阿提哈勒克</t>
  </si>
  <si>
    <t>阿克赛村</t>
  </si>
  <si>
    <t>古丽巴生·派左拉</t>
  </si>
  <si>
    <t>阿勒玛勒村</t>
  </si>
  <si>
    <t>恰卡尔·阿吉肯</t>
  </si>
  <si>
    <t>曲嘉庆</t>
  </si>
  <si>
    <t>杨洪强</t>
  </si>
  <si>
    <t>赵国宪</t>
  </si>
  <si>
    <t>巴合提开力得·胡孜汗</t>
  </si>
  <si>
    <t>王金刚</t>
  </si>
  <si>
    <t>吕献亭</t>
  </si>
  <si>
    <t>袁凯</t>
  </si>
  <si>
    <t>张振军</t>
  </si>
  <si>
    <t>王永孝</t>
  </si>
  <si>
    <t>孙旭</t>
  </si>
  <si>
    <t>张永强</t>
  </si>
  <si>
    <t>宋中明</t>
  </si>
  <si>
    <t>乌雪特乡</t>
  </si>
  <si>
    <t>库木托别村</t>
  </si>
  <si>
    <t>刘保生</t>
  </si>
  <si>
    <t>韩红旗</t>
  </si>
  <si>
    <t>冯刘柱</t>
  </si>
  <si>
    <t>张红霞</t>
  </si>
  <si>
    <t>胥志刚</t>
  </si>
  <si>
    <t>杰俄斯别克·木拉提</t>
  </si>
  <si>
    <t>阿克别里斗乡</t>
  </si>
  <si>
    <t>也格孜库勒村</t>
  </si>
  <si>
    <t>阿白·努尔库斯曼</t>
  </si>
  <si>
    <t>阿达力·哈列里汗</t>
  </si>
  <si>
    <t>阿尔脑·我哈孜</t>
  </si>
  <si>
    <t>阿里达克·达肯</t>
  </si>
  <si>
    <t>阿斯哈提·阿扎提</t>
  </si>
  <si>
    <t>阿依丁·哈列里汗</t>
  </si>
  <si>
    <t>别尔得汗·木拉提</t>
  </si>
  <si>
    <t>别拉提汗·我扎提</t>
  </si>
  <si>
    <t>波尔安台·波拉提</t>
  </si>
  <si>
    <t>达尔汗·努尔扎提</t>
  </si>
  <si>
    <t>额米提鲁拉·切提</t>
  </si>
  <si>
    <t>哈尔很·波拉提</t>
  </si>
  <si>
    <t>哈那哈提·沙得克</t>
  </si>
  <si>
    <t>韩天文</t>
  </si>
  <si>
    <t>胡安·哈列力汗</t>
  </si>
  <si>
    <t>胡安·沙得克</t>
  </si>
  <si>
    <t>胡安士·赛力克</t>
  </si>
  <si>
    <t>吉盖尔·叶尔肯</t>
  </si>
  <si>
    <t>加沙拉提·阿米尔</t>
  </si>
  <si>
    <t>李伟</t>
  </si>
  <si>
    <t>美尔汗·恰里普汗</t>
  </si>
  <si>
    <t>米拉木·木拉提</t>
  </si>
  <si>
    <t>木黑亚提·叶尔哈力</t>
  </si>
  <si>
    <t>帕拉沙提·木拉提</t>
  </si>
  <si>
    <t>赛勒江·赛克森别克</t>
  </si>
  <si>
    <t>赛力克·达肯</t>
  </si>
  <si>
    <t>沙木豪·我汗</t>
  </si>
  <si>
    <t>沙亚哈提·木拉扎哈孜</t>
  </si>
  <si>
    <t>沙亚哈提·努合坦</t>
  </si>
  <si>
    <t>他比哈提·阿得力汗</t>
  </si>
  <si>
    <t>他里奥·巴合提</t>
  </si>
  <si>
    <t>唐加力克·阿孜提</t>
  </si>
  <si>
    <t>土鲁逊·阿里</t>
  </si>
  <si>
    <t>吾兰·木汗</t>
  </si>
  <si>
    <t>也尔森·波拉提</t>
  </si>
  <si>
    <t>也勒兰·木汗</t>
  </si>
  <si>
    <t>叶尔克布拉·热马赞</t>
  </si>
  <si>
    <t>叶拉太·恰肯</t>
  </si>
  <si>
    <t>伊巴达提·阿得力汗</t>
  </si>
  <si>
    <t>托列吾江·哈吉别克</t>
  </si>
  <si>
    <t>铁列克·加玛得力</t>
  </si>
  <si>
    <t>热孜得合·达米提肯</t>
  </si>
  <si>
    <t>阿克别里斗村</t>
  </si>
  <si>
    <t>何新民</t>
  </si>
  <si>
    <t>焕别克·阿布地哈力克</t>
  </si>
  <si>
    <t>阿布拉哈提·哈得尔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</si>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</sst>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28"/>
      <color theme="1"/>
      <name val="方正小标宋简体"/>
      <charset val="134"/>
    </font>
    <font>
      <b/>
      <sz val="28"/>
      <color theme="1"/>
      <name val="方正小标宋简体"/>
      <charset val="134"/>
    </font>
    <font>
      <sz val="14"/>
      <color theme="1"/>
      <name val="仿宋_GB2312"/>
      <charset val="134"/>
    </font>
    <font>
      <sz val="11"/>
      <color theme="1"/>
      <name val="仿宋_GB2312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7" borderId="14" applyNumberFormat="0" applyFon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0" fillId="15" borderId="8" applyNumberFormat="0" applyAlignment="0" applyProtection="0">
      <alignment vertical="center"/>
    </xf>
    <xf numFmtId="0" fontId="25" fillId="16" borderId="13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7" fillId="2" borderId="5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2"/>
  <sheetViews>
    <sheetView tabSelected="1" workbookViewId="0">
      <selection activeCell="A2" sqref="A2:M2"/>
    </sheetView>
  </sheetViews>
  <sheetFormatPr defaultColWidth="9" defaultRowHeight="13.5"/>
  <cols>
    <col min="1" max="1" width="5.625" style="1" customWidth="1"/>
    <col min="2" max="2" width="8.75" style="1" customWidth="1"/>
    <col min="3" max="3" width="9.25" style="2" customWidth="1"/>
    <col min="4" max="4" width="18" style="3" customWidth="1"/>
    <col min="5" max="5" width="11.75" style="1" customWidth="1"/>
    <col min="6" max="6" width="19.125" style="1" customWidth="1"/>
    <col min="7" max="7" width="9" style="1"/>
    <col min="8" max="8" width="13.75" style="1" customWidth="1"/>
    <col min="9" max="9" width="11.875" style="1" customWidth="1"/>
    <col min="10" max="11" width="9" style="1"/>
    <col min="12" max="12" width="11.75" style="1"/>
    <col min="13" max="13" width="11.875" style="1" customWidth="1"/>
    <col min="14" max="16384" width="9" style="1"/>
  </cols>
  <sheetData>
    <row r="1" s="1" customFormat="1" ht="84" customHeight="1" spans="1:13">
      <c r="A1" s="4" t="s">
        <v>0</v>
      </c>
      <c r="B1" s="5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49" customHeight="1" spans="1:13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21"/>
    </row>
    <row r="3" s="1" customFormat="1" ht="37" customHeight="1" spans="1:13">
      <c r="A3" s="8" t="s">
        <v>2</v>
      </c>
      <c r="B3" s="8" t="s">
        <v>3</v>
      </c>
      <c r="C3" s="9" t="s">
        <v>4</v>
      </c>
      <c r="D3" s="10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</row>
    <row r="4" s="1" customFormat="1" ht="22" customHeight="1" spans="1:13">
      <c r="A4" s="11">
        <v>1</v>
      </c>
      <c r="B4" s="12" t="s">
        <v>15</v>
      </c>
      <c r="C4" s="12" t="s">
        <v>16</v>
      </c>
      <c r="D4" s="13" t="s">
        <v>17</v>
      </c>
      <c r="E4" s="13" t="s">
        <v>18</v>
      </c>
      <c r="F4" s="11" t="s">
        <v>19</v>
      </c>
      <c r="G4" s="14" t="s">
        <v>20</v>
      </c>
      <c r="H4" s="15">
        <v>18</v>
      </c>
      <c r="I4" s="22">
        <v>0.0018</v>
      </c>
      <c r="J4" s="14" t="s">
        <v>21</v>
      </c>
      <c r="K4" s="14">
        <v>50</v>
      </c>
      <c r="L4" s="14">
        <v>0.09</v>
      </c>
      <c r="M4" s="14">
        <f t="shared" ref="M4:M8" si="0">L4*10000</f>
        <v>900</v>
      </c>
    </row>
    <row r="5" s="1" customFormat="1" ht="22" customHeight="1" spans="1:13">
      <c r="A5" s="16"/>
      <c r="B5" s="12"/>
      <c r="C5" s="12"/>
      <c r="D5" s="13"/>
      <c r="E5" s="13"/>
      <c r="F5" s="14" t="s">
        <v>22</v>
      </c>
      <c r="G5" s="14" t="s">
        <v>23</v>
      </c>
      <c r="H5" s="15"/>
      <c r="I5" s="22"/>
      <c r="J5" s="14" t="s">
        <v>21</v>
      </c>
      <c r="K5" s="14">
        <v>50</v>
      </c>
      <c r="L5" s="14"/>
      <c r="M5" s="14"/>
    </row>
    <row r="6" s="1" customFormat="1" ht="22" customHeight="1" spans="1:13">
      <c r="A6" s="11">
        <v>2</v>
      </c>
      <c r="B6" s="12" t="s">
        <v>15</v>
      </c>
      <c r="C6" s="12" t="s">
        <v>24</v>
      </c>
      <c r="D6" s="13" t="s">
        <v>25</v>
      </c>
      <c r="E6" s="13" t="s">
        <v>18</v>
      </c>
      <c r="F6" s="11" t="s">
        <v>19</v>
      </c>
      <c r="G6" s="14" t="s">
        <v>20</v>
      </c>
      <c r="H6" s="14">
        <v>150</v>
      </c>
      <c r="I6" s="22">
        <v>0.015</v>
      </c>
      <c r="J6" s="14" t="s">
        <v>21</v>
      </c>
      <c r="K6" s="14">
        <v>50</v>
      </c>
      <c r="L6" s="14">
        <v>0.75</v>
      </c>
      <c r="M6" s="14">
        <f t="shared" si="0"/>
        <v>7500</v>
      </c>
    </row>
    <row r="7" s="1" customFormat="1" ht="22" customHeight="1" spans="1:13">
      <c r="A7" s="16"/>
      <c r="B7" s="12"/>
      <c r="C7" s="12"/>
      <c r="D7" s="13"/>
      <c r="E7" s="13"/>
      <c r="F7" s="14" t="s">
        <v>22</v>
      </c>
      <c r="G7" s="14" t="s">
        <v>23</v>
      </c>
      <c r="H7" s="15"/>
      <c r="I7" s="22"/>
      <c r="J7" s="14" t="s">
        <v>21</v>
      </c>
      <c r="K7" s="14">
        <v>50</v>
      </c>
      <c r="L7" s="14"/>
      <c r="M7" s="14"/>
    </row>
    <row r="8" s="1" customFormat="1" ht="22" customHeight="1" spans="1:13">
      <c r="A8" s="11">
        <v>3</v>
      </c>
      <c r="B8" s="12" t="s">
        <v>15</v>
      </c>
      <c r="C8" s="12" t="s">
        <v>26</v>
      </c>
      <c r="D8" s="13" t="s">
        <v>27</v>
      </c>
      <c r="E8" s="13" t="s">
        <v>18</v>
      </c>
      <c r="F8" s="11" t="s">
        <v>19</v>
      </c>
      <c r="G8" s="14" t="s">
        <v>20</v>
      </c>
      <c r="H8" s="14">
        <v>20</v>
      </c>
      <c r="I8" s="22">
        <v>0.002</v>
      </c>
      <c r="J8" s="14" t="s">
        <v>21</v>
      </c>
      <c r="K8" s="14">
        <v>50</v>
      </c>
      <c r="L8" s="14">
        <v>0.1</v>
      </c>
      <c r="M8" s="14">
        <f t="shared" si="0"/>
        <v>1000</v>
      </c>
    </row>
    <row r="9" s="1" customFormat="1" ht="22" customHeight="1" spans="1:13">
      <c r="A9" s="16"/>
      <c r="B9" s="12"/>
      <c r="C9" s="12"/>
      <c r="D9" s="13"/>
      <c r="E9" s="13"/>
      <c r="F9" s="14" t="s">
        <v>22</v>
      </c>
      <c r="G9" s="14" t="s">
        <v>23</v>
      </c>
      <c r="H9" s="15"/>
      <c r="I9" s="22"/>
      <c r="J9" s="14" t="s">
        <v>21</v>
      </c>
      <c r="K9" s="14">
        <v>50</v>
      </c>
      <c r="L9" s="14"/>
      <c r="M9" s="14"/>
    </row>
    <row r="10" s="1" customFormat="1" ht="22" customHeight="1" spans="1:13">
      <c r="A10" s="11">
        <v>4</v>
      </c>
      <c r="B10" s="12" t="s">
        <v>15</v>
      </c>
      <c r="C10" s="12" t="s">
        <v>28</v>
      </c>
      <c r="D10" s="13" t="s">
        <v>29</v>
      </c>
      <c r="E10" s="13" t="s">
        <v>18</v>
      </c>
      <c r="F10" s="14" t="s">
        <v>19</v>
      </c>
      <c r="G10" s="14" t="s">
        <v>20</v>
      </c>
      <c r="H10" s="14">
        <v>105</v>
      </c>
      <c r="I10" s="22">
        <v>0.0105</v>
      </c>
      <c r="J10" s="14" t="s">
        <v>21</v>
      </c>
      <c r="K10" s="14">
        <v>50</v>
      </c>
      <c r="L10" s="14">
        <v>0.525</v>
      </c>
      <c r="M10" s="14">
        <f t="shared" ref="M10:M14" si="1">L10*10000</f>
        <v>5250</v>
      </c>
    </row>
    <row r="11" s="1" customFormat="1" ht="22" customHeight="1" spans="1:13">
      <c r="A11" s="16"/>
      <c r="B11" s="12"/>
      <c r="C11" s="12"/>
      <c r="D11" s="13"/>
      <c r="E11" s="13"/>
      <c r="F11" s="14" t="s">
        <v>22</v>
      </c>
      <c r="G11" s="14" t="s">
        <v>23</v>
      </c>
      <c r="H11" s="15"/>
      <c r="I11" s="22"/>
      <c r="J11" s="14" t="s">
        <v>21</v>
      </c>
      <c r="K11" s="14">
        <v>50</v>
      </c>
      <c r="L11" s="14"/>
      <c r="M11" s="14"/>
    </row>
    <row r="12" s="1" customFormat="1" ht="22" customHeight="1" spans="1:13">
      <c r="A12" s="11">
        <v>5</v>
      </c>
      <c r="B12" s="12" t="s">
        <v>30</v>
      </c>
      <c r="C12" s="12" t="s">
        <v>31</v>
      </c>
      <c r="D12" s="13" t="s">
        <v>32</v>
      </c>
      <c r="E12" s="13" t="s">
        <v>18</v>
      </c>
      <c r="F12" s="11" t="s">
        <v>19</v>
      </c>
      <c r="G12" s="14" t="s">
        <v>20</v>
      </c>
      <c r="H12" s="14">
        <f t="shared" ref="H12:H16" si="2">I12*10000</f>
        <v>37</v>
      </c>
      <c r="I12" s="14">
        <v>0.0037</v>
      </c>
      <c r="J12" s="14" t="s">
        <v>21</v>
      </c>
      <c r="K12" s="14">
        <v>50</v>
      </c>
      <c r="L12" s="14">
        <f t="shared" ref="L12:L16" si="3">I12*K12</f>
        <v>0.185</v>
      </c>
      <c r="M12" s="14">
        <f t="shared" si="1"/>
        <v>1850</v>
      </c>
    </row>
    <row r="13" s="1" customFormat="1" ht="22" customHeight="1" spans="1:13">
      <c r="A13" s="16"/>
      <c r="B13" s="12"/>
      <c r="C13" s="12"/>
      <c r="D13" s="13"/>
      <c r="E13" s="13"/>
      <c r="F13" s="11" t="s">
        <v>22</v>
      </c>
      <c r="G13" s="11" t="s">
        <v>23</v>
      </c>
      <c r="H13" s="14"/>
      <c r="I13" s="14"/>
      <c r="J13" s="11" t="s">
        <v>21</v>
      </c>
      <c r="K13" s="11">
        <v>50</v>
      </c>
      <c r="L13" s="14"/>
      <c r="M13" s="14"/>
    </row>
    <row r="14" s="1" customFormat="1" ht="22" customHeight="1" spans="1:13">
      <c r="A14" s="11">
        <v>6</v>
      </c>
      <c r="B14" s="12" t="s">
        <v>30</v>
      </c>
      <c r="C14" s="12" t="s">
        <v>31</v>
      </c>
      <c r="D14" s="13" t="s">
        <v>33</v>
      </c>
      <c r="E14" s="13" t="s">
        <v>18</v>
      </c>
      <c r="F14" s="11" t="s">
        <v>19</v>
      </c>
      <c r="G14" s="14" t="s">
        <v>20</v>
      </c>
      <c r="H14" s="14">
        <f t="shared" si="2"/>
        <v>50</v>
      </c>
      <c r="I14" s="14">
        <v>0.005</v>
      </c>
      <c r="J14" s="14" t="s">
        <v>21</v>
      </c>
      <c r="K14" s="14">
        <v>50</v>
      </c>
      <c r="L14" s="14">
        <f t="shared" si="3"/>
        <v>0.25</v>
      </c>
      <c r="M14" s="14">
        <f t="shared" si="1"/>
        <v>2500</v>
      </c>
    </row>
    <row r="15" s="1" customFormat="1" ht="22" customHeight="1" spans="1:13">
      <c r="A15" s="16"/>
      <c r="B15" s="12"/>
      <c r="C15" s="12"/>
      <c r="D15" s="13"/>
      <c r="E15" s="13"/>
      <c r="F15" s="11" t="s">
        <v>22</v>
      </c>
      <c r="G15" s="11" t="s">
        <v>23</v>
      </c>
      <c r="H15" s="14"/>
      <c r="I15" s="14"/>
      <c r="J15" s="11" t="s">
        <v>21</v>
      </c>
      <c r="K15" s="11">
        <v>50</v>
      </c>
      <c r="L15" s="14"/>
      <c r="M15" s="14"/>
    </row>
    <row r="16" s="1" customFormat="1" ht="22" customHeight="1" spans="1:13">
      <c r="A16" s="11">
        <v>7</v>
      </c>
      <c r="B16" s="12" t="s">
        <v>30</v>
      </c>
      <c r="C16" s="12" t="s">
        <v>31</v>
      </c>
      <c r="D16" s="13" t="s">
        <v>34</v>
      </c>
      <c r="E16" s="13" t="s">
        <v>18</v>
      </c>
      <c r="F16" s="11" t="s">
        <v>19</v>
      </c>
      <c r="G16" s="14" t="s">
        <v>20</v>
      </c>
      <c r="H16" s="14">
        <f t="shared" si="2"/>
        <v>16</v>
      </c>
      <c r="I16" s="14">
        <v>0.0016</v>
      </c>
      <c r="J16" s="14" t="s">
        <v>21</v>
      </c>
      <c r="K16" s="14">
        <v>50</v>
      </c>
      <c r="L16" s="14">
        <f t="shared" si="3"/>
        <v>0.08</v>
      </c>
      <c r="M16" s="14">
        <f t="shared" ref="M16:M20" si="4">L16*10000</f>
        <v>800</v>
      </c>
    </row>
    <row r="17" s="1" customFormat="1" ht="22" customHeight="1" spans="1:13">
      <c r="A17" s="16"/>
      <c r="B17" s="12"/>
      <c r="C17" s="12"/>
      <c r="D17" s="13"/>
      <c r="E17" s="13"/>
      <c r="F17" s="11" t="s">
        <v>22</v>
      </c>
      <c r="G17" s="11" t="s">
        <v>23</v>
      </c>
      <c r="H17" s="14"/>
      <c r="I17" s="14"/>
      <c r="J17" s="11" t="s">
        <v>21</v>
      </c>
      <c r="K17" s="11">
        <v>50</v>
      </c>
      <c r="L17" s="14"/>
      <c r="M17" s="14"/>
    </row>
    <row r="18" s="1" customFormat="1" ht="22" customHeight="1" spans="1:13">
      <c r="A18" s="11">
        <v>8</v>
      </c>
      <c r="B18" s="12" t="s">
        <v>30</v>
      </c>
      <c r="C18" s="12" t="s">
        <v>31</v>
      </c>
      <c r="D18" s="13" t="s">
        <v>35</v>
      </c>
      <c r="E18" s="13" t="s">
        <v>18</v>
      </c>
      <c r="F18" s="11" t="s">
        <v>19</v>
      </c>
      <c r="G18" s="14" t="s">
        <v>20</v>
      </c>
      <c r="H18" s="14">
        <f t="shared" ref="H18:H22" si="5">I18*10000</f>
        <v>38</v>
      </c>
      <c r="I18" s="14">
        <v>0.0038</v>
      </c>
      <c r="J18" s="14" t="s">
        <v>21</v>
      </c>
      <c r="K18" s="14">
        <v>50</v>
      </c>
      <c r="L18" s="14">
        <f t="shared" ref="L18:L22" si="6">I18*K18</f>
        <v>0.19</v>
      </c>
      <c r="M18" s="14">
        <f t="shared" si="4"/>
        <v>1900</v>
      </c>
    </row>
    <row r="19" s="1" customFormat="1" ht="22" customHeight="1" spans="1:13">
      <c r="A19" s="16"/>
      <c r="B19" s="12"/>
      <c r="C19" s="12"/>
      <c r="D19" s="13"/>
      <c r="E19" s="13"/>
      <c r="F19" s="11" t="s">
        <v>22</v>
      </c>
      <c r="G19" s="11" t="s">
        <v>23</v>
      </c>
      <c r="H19" s="14"/>
      <c r="I19" s="14"/>
      <c r="J19" s="11" t="s">
        <v>21</v>
      </c>
      <c r="K19" s="11">
        <v>50</v>
      </c>
      <c r="L19" s="14"/>
      <c r="M19" s="14"/>
    </row>
    <row r="20" s="1" customFormat="1" ht="22" customHeight="1" spans="1:13">
      <c r="A20" s="11">
        <v>9</v>
      </c>
      <c r="B20" s="12" t="s">
        <v>30</v>
      </c>
      <c r="C20" s="12" t="s">
        <v>31</v>
      </c>
      <c r="D20" s="13" t="s">
        <v>36</v>
      </c>
      <c r="E20" s="13" t="s">
        <v>18</v>
      </c>
      <c r="F20" s="11" t="s">
        <v>19</v>
      </c>
      <c r="G20" s="14" t="s">
        <v>20</v>
      </c>
      <c r="H20" s="14">
        <f t="shared" si="5"/>
        <v>60</v>
      </c>
      <c r="I20" s="14">
        <v>0.006</v>
      </c>
      <c r="J20" s="14" t="s">
        <v>21</v>
      </c>
      <c r="K20" s="14">
        <v>50</v>
      </c>
      <c r="L20" s="14">
        <f t="shared" si="6"/>
        <v>0.3</v>
      </c>
      <c r="M20" s="14">
        <f t="shared" si="4"/>
        <v>3000</v>
      </c>
    </row>
    <row r="21" s="1" customFormat="1" ht="22" customHeight="1" spans="1:13">
      <c r="A21" s="16"/>
      <c r="B21" s="12"/>
      <c r="C21" s="12"/>
      <c r="D21" s="13"/>
      <c r="E21" s="13"/>
      <c r="F21" s="11" t="s">
        <v>22</v>
      </c>
      <c r="G21" s="11" t="s">
        <v>23</v>
      </c>
      <c r="H21" s="14"/>
      <c r="I21" s="14"/>
      <c r="J21" s="11" t="s">
        <v>21</v>
      </c>
      <c r="K21" s="11">
        <v>50</v>
      </c>
      <c r="L21" s="14"/>
      <c r="M21" s="14"/>
    </row>
    <row r="22" s="1" customFormat="1" ht="22" customHeight="1" spans="1:13">
      <c r="A22" s="11">
        <v>10</v>
      </c>
      <c r="B22" s="12" t="s">
        <v>30</v>
      </c>
      <c r="C22" s="12" t="s">
        <v>31</v>
      </c>
      <c r="D22" s="13" t="s">
        <v>37</v>
      </c>
      <c r="E22" s="13" t="s">
        <v>18</v>
      </c>
      <c r="F22" s="11" t="s">
        <v>19</v>
      </c>
      <c r="G22" s="14" t="s">
        <v>20</v>
      </c>
      <c r="H22" s="14">
        <f t="shared" si="5"/>
        <v>50</v>
      </c>
      <c r="I22" s="14">
        <v>0.005</v>
      </c>
      <c r="J22" s="14" t="s">
        <v>21</v>
      </c>
      <c r="K22" s="14">
        <v>50</v>
      </c>
      <c r="L22" s="14">
        <f t="shared" si="6"/>
        <v>0.25</v>
      </c>
      <c r="M22" s="14">
        <f t="shared" ref="M22:M26" si="7">L22*10000</f>
        <v>2500</v>
      </c>
    </row>
    <row r="23" s="1" customFormat="1" ht="22" customHeight="1" spans="1:13">
      <c r="A23" s="16"/>
      <c r="B23" s="12"/>
      <c r="C23" s="12"/>
      <c r="D23" s="13"/>
      <c r="E23" s="13"/>
      <c r="F23" s="11" t="s">
        <v>22</v>
      </c>
      <c r="G23" s="11" t="s">
        <v>23</v>
      </c>
      <c r="H23" s="14"/>
      <c r="I23" s="14"/>
      <c r="J23" s="11" t="s">
        <v>21</v>
      </c>
      <c r="K23" s="11">
        <v>50</v>
      </c>
      <c r="L23" s="14"/>
      <c r="M23" s="14"/>
    </row>
    <row r="24" s="1" customFormat="1" ht="22" customHeight="1" spans="1:13">
      <c r="A24" s="11">
        <v>11</v>
      </c>
      <c r="B24" s="12" t="s">
        <v>30</v>
      </c>
      <c r="C24" s="12" t="s">
        <v>31</v>
      </c>
      <c r="D24" s="13" t="s">
        <v>38</v>
      </c>
      <c r="E24" s="13" t="s">
        <v>18</v>
      </c>
      <c r="F24" s="14" t="s">
        <v>19</v>
      </c>
      <c r="G24" s="14" t="s">
        <v>20</v>
      </c>
      <c r="H24" s="14">
        <f t="shared" ref="H24:H28" si="8">I24*10000</f>
        <v>40</v>
      </c>
      <c r="I24" s="14">
        <v>0.004</v>
      </c>
      <c r="J24" s="14" t="s">
        <v>21</v>
      </c>
      <c r="K24" s="14">
        <v>50</v>
      </c>
      <c r="L24" s="14">
        <f t="shared" ref="L24:L28" si="9">I24*K24</f>
        <v>0.2</v>
      </c>
      <c r="M24" s="14">
        <f t="shared" si="7"/>
        <v>2000</v>
      </c>
    </row>
    <row r="25" s="1" customFormat="1" ht="22" customHeight="1" spans="1:13">
      <c r="A25" s="16"/>
      <c r="B25" s="12"/>
      <c r="C25" s="12"/>
      <c r="D25" s="13"/>
      <c r="E25" s="13"/>
      <c r="F25" s="14" t="s">
        <v>22</v>
      </c>
      <c r="G25" s="14" t="s">
        <v>23</v>
      </c>
      <c r="H25" s="14"/>
      <c r="I25" s="14"/>
      <c r="J25" s="14" t="s">
        <v>21</v>
      </c>
      <c r="K25" s="14">
        <v>50</v>
      </c>
      <c r="L25" s="14"/>
      <c r="M25" s="14"/>
    </row>
    <row r="26" s="1" customFormat="1" ht="22" customHeight="1" spans="1:13">
      <c r="A26" s="11">
        <v>12</v>
      </c>
      <c r="B26" s="12" t="s">
        <v>30</v>
      </c>
      <c r="C26" s="12" t="s">
        <v>39</v>
      </c>
      <c r="D26" s="13" t="s">
        <v>40</v>
      </c>
      <c r="E26" s="13" t="s">
        <v>18</v>
      </c>
      <c r="F26" s="14" t="s">
        <v>19</v>
      </c>
      <c r="G26" s="14" t="s">
        <v>20</v>
      </c>
      <c r="H26" s="14">
        <f t="shared" si="8"/>
        <v>50</v>
      </c>
      <c r="I26" s="14">
        <v>0.005</v>
      </c>
      <c r="J26" s="14" t="s">
        <v>21</v>
      </c>
      <c r="K26" s="14">
        <v>50</v>
      </c>
      <c r="L26" s="14">
        <f t="shared" si="9"/>
        <v>0.25</v>
      </c>
      <c r="M26" s="14">
        <f t="shared" si="7"/>
        <v>2500</v>
      </c>
    </row>
    <row r="27" s="1" customFormat="1" ht="22" customHeight="1" spans="1:13">
      <c r="A27" s="16"/>
      <c r="B27" s="12"/>
      <c r="C27" s="12"/>
      <c r="D27" s="13"/>
      <c r="E27" s="13"/>
      <c r="F27" s="14" t="s">
        <v>22</v>
      </c>
      <c r="G27" s="11" t="s">
        <v>23</v>
      </c>
      <c r="H27" s="14"/>
      <c r="I27" s="14"/>
      <c r="J27" s="11" t="s">
        <v>21</v>
      </c>
      <c r="K27" s="11">
        <v>50</v>
      </c>
      <c r="L27" s="14"/>
      <c r="M27" s="14"/>
    </row>
    <row r="28" s="1" customFormat="1" ht="22" customHeight="1" spans="1:13">
      <c r="A28" s="11">
        <v>13</v>
      </c>
      <c r="B28" s="12" t="s">
        <v>30</v>
      </c>
      <c r="C28" s="12" t="s">
        <v>39</v>
      </c>
      <c r="D28" s="13" t="s">
        <v>41</v>
      </c>
      <c r="E28" s="13" t="s">
        <v>18</v>
      </c>
      <c r="F28" s="14" t="s">
        <v>19</v>
      </c>
      <c r="G28" s="14" t="s">
        <v>20</v>
      </c>
      <c r="H28" s="14">
        <f t="shared" si="8"/>
        <v>10</v>
      </c>
      <c r="I28" s="14">
        <v>0.001</v>
      </c>
      <c r="J28" s="14" t="s">
        <v>21</v>
      </c>
      <c r="K28" s="14">
        <v>50</v>
      </c>
      <c r="L28" s="14">
        <f t="shared" si="9"/>
        <v>0.05</v>
      </c>
      <c r="M28" s="14">
        <f t="shared" ref="M28:M32" si="10">L28*10000</f>
        <v>500</v>
      </c>
    </row>
    <row r="29" s="1" customFormat="1" ht="22" customHeight="1" spans="1:13">
      <c r="A29" s="16"/>
      <c r="B29" s="12"/>
      <c r="C29" s="12"/>
      <c r="D29" s="13"/>
      <c r="E29" s="13"/>
      <c r="F29" s="14" t="s">
        <v>22</v>
      </c>
      <c r="G29" s="14" t="s">
        <v>23</v>
      </c>
      <c r="H29" s="14"/>
      <c r="I29" s="14"/>
      <c r="J29" s="14" t="s">
        <v>21</v>
      </c>
      <c r="K29" s="14">
        <v>50</v>
      </c>
      <c r="L29" s="14"/>
      <c r="M29" s="14"/>
    </row>
    <row r="30" s="1" customFormat="1" ht="22" customHeight="1" spans="1:13">
      <c r="A30" s="11">
        <v>14</v>
      </c>
      <c r="B30" s="12" t="s">
        <v>30</v>
      </c>
      <c r="C30" s="12" t="s">
        <v>39</v>
      </c>
      <c r="D30" s="13" t="s">
        <v>42</v>
      </c>
      <c r="E30" s="13" t="s">
        <v>18</v>
      </c>
      <c r="F30" s="14" t="s">
        <v>19</v>
      </c>
      <c r="G30" s="14" t="s">
        <v>20</v>
      </c>
      <c r="H30" s="14">
        <f t="shared" ref="H30:H34" si="11">I30*10000</f>
        <v>30</v>
      </c>
      <c r="I30" s="14">
        <v>0.003</v>
      </c>
      <c r="J30" s="14" t="s">
        <v>21</v>
      </c>
      <c r="K30" s="14">
        <v>50</v>
      </c>
      <c r="L30" s="14">
        <f t="shared" ref="L30:L34" si="12">I30*K30</f>
        <v>0.15</v>
      </c>
      <c r="M30" s="14">
        <f t="shared" si="10"/>
        <v>1500</v>
      </c>
    </row>
    <row r="31" s="1" customFormat="1" ht="22" customHeight="1" spans="1:13">
      <c r="A31" s="16"/>
      <c r="B31" s="12"/>
      <c r="C31" s="12"/>
      <c r="D31" s="13"/>
      <c r="E31" s="13"/>
      <c r="F31" s="14" t="s">
        <v>22</v>
      </c>
      <c r="G31" s="14" t="s">
        <v>23</v>
      </c>
      <c r="H31" s="14"/>
      <c r="I31" s="14"/>
      <c r="J31" s="14" t="s">
        <v>21</v>
      </c>
      <c r="K31" s="14">
        <v>50</v>
      </c>
      <c r="L31" s="14"/>
      <c r="M31" s="14"/>
    </row>
    <row r="32" s="1" customFormat="1" ht="22" customHeight="1" spans="1:13">
      <c r="A32" s="11">
        <v>15</v>
      </c>
      <c r="B32" s="12" t="s">
        <v>30</v>
      </c>
      <c r="C32" s="12" t="s">
        <v>39</v>
      </c>
      <c r="D32" s="13" t="s">
        <v>43</v>
      </c>
      <c r="E32" s="13" t="s">
        <v>18</v>
      </c>
      <c r="F32" s="14" t="s">
        <v>19</v>
      </c>
      <c r="G32" s="14" t="s">
        <v>20</v>
      </c>
      <c r="H32" s="14">
        <f t="shared" si="11"/>
        <v>30</v>
      </c>
      <c r="I32" s="14">
        <v>0.003</v>
      </c>
      <c r="J32" s="14" t="s">
        <v>21</v>
      </c>
      <c r="K32" s="14">
        <v>50</v>
      </c>
      <c r="L32" s="14">
        <f t="shared" si="12"/>
        <v>0.15</v>
      </c>
      <c r="M32" s="14">
        <f t="shared" si="10"/>
        <v>1500</v>
      </c>
    </row>
    <row r="33" s="1" customFormat="1" ht="22" customHeight="1" spans="1:13">
      <c r="A33" s="16"/>
      <c r="B33" s="12"/>
      <c r="C33" s="12"/>
      <c r="D33" s="13"/>
      <c r="E33" s="13"/>
      <c r="F33" s="14" t="s">
        <v>22</v>
      </c>
      <c r="G33" s="14" t="s">
        <v>23</v>
      </c>
      <c r="H33" s="14"/>
      <c r="I33" s="14"/>
      <c r="J33" s="14" t="s">
        <v>21</v>
      </c>
      <c r="K33" s="14">
        <v>50</v>
      </c>
      <c r="L33" s="14"/>
      <c r="M33" s="14"/>
    </row>
    <row r="34" s="1" customFormat="1" ht="22" customHeight="1" spans="1:13">
      <c r="A34" s="11">
        <v>16</v>
      </c>
      <c r="B34" s="12" t="s">
        <v>30</v>
      </c>
      <c r="C34" s="12" t="s">
        <v>39</v>
      </c>
      <c r="D34" s="13" t="s">
        <v>44</v>
      </c>
      <c r="E34" s="13" t="s">
        <v>18</v>
      </c>
      <c r="F34" s="14" t="s">
        <v>19</v>
      </c>
      <c r="G34" s="14" t="s">
        <v>20</v>
      </c>
      <c r="H34" s="14">
        <f t="shared" si="11"/>
        <v>30</v>
      </c>
      <c r="I34" s="14">
        <v>0.003</v>
      </c>
      <c r="J34" s="14" t="s">
        <v>21</v>
      </c>
      <c r="K34" s="14">
        <v>50</v>
      </c>
      <c r="L34" s="14">
        <f t="shared" si="12"/>
        <v>0.15</v>
      </c>
      <c r="M34" s="14">
        <f t="shared" ref="M34:M38" si="13">L34*10000</f>
        <v>1500</v>
      </c>
    </row>
    <row r="35" s="1" customFormat="1" ht="22" customHeight="1" spans="1:13">
      <c r="A35" s="16"/>
      <c r="B35" s="12"/>
      <c r="C35" s="12"/>
      <c r="D35" s="13"/>
      <c r="E35" s="13"/>
      <c r="F35" s="14" t="s">
        <v>22</v>
      </c>
      <c r="G35" s="14" t="s">
        <v>23</v>
      </c>
      <c r="H35" s="14"/>
      <c r="I35" s="14"/>
      <c r="J35" s="14" t="s">
        <v>21</v>
      </c>
      <c r="K35" s="14">
        <v>50</v>
      </c>
      <c r="L35" s="14"/>
      <c r="M35" s="14"/>
    </row>
    <row r="36" s="1" customFormat="1" ht="22" customHeight="1" spans="1:13">
      <c r="A36" s="11">
        <v>17</v>
      </c>
      <c r="B36" s="12" t="s">
        <v>30</v>
      </c>
      <c r="C36" s="12" t="s">
        <v>39</v>
      </c>
      <c r="D36" s="13" t="s">
        <v>45</v>
      </c>
      <c r="E36" s="13" t="s">
        <v>18</v>
      </c>
      <c r="F36" s="14" t="s">
        <v>19</v>
      </c>
      <c r="G36" s="14" t="s">
        <v>20</v>
      </c>
      <c r="H36" s="14">
        <f t="shared" ref="H36:H40" si="14">I36*10000</f>
        <v>30</v>
      </c>
      <c r="I36" s="14">
        <v>0.003</v>
      </c>
      <c r="J36" s="14" t="s">
        <v>21</v>
      </c>
      <c r="K36" s="14">
        <v>50</v>
      </c>
      <c r="L36" s="14">
        <f t="shared" ref="L36:L40" si="15">I36*K36</f>
        <v>0.15</v>
      </c>
      <c r="M36" s="14">
        <f t="shared" si="13"/>
        <v>1500</v>
      </c>
    </row>
    <row r="37" s="1" customFormat="1" ht="22" customHeight="1" spans="1:13">
      <c r="A37" s="16"/>
      <c r="B37" s="12"/>
      <c r="C37" s="12"/>
      <c r="D37" s="13"/>
      <c r="E37" s="13"/>
      <c r="F37" s="14" t="s">
        <v>22</v>
      </c>
      <c r="G37" s="14" t="s">
        <v>23</v>
      </c>
      <c r="H37" s="14"/>
      <c r="I37" s="14"/>
      <c r="J37" s="14" t="s">
        <v>21</v>
      </c>
      <c r="K37" s="14">
        <v>50</v>
      </c>
      <c r="L37" s="14"/>
      <c r="M37" s="14"/>
    </row>
    <row r="38" s="1" customFormat="1" ht="22" customHeight="1" spans="1:13">
      <c r="A38" s="11">
        <v>18</v>
      </c>
      <c r="B38" s="12" t="s">
        <v>30</v>
      </c>
      <c r="C38" s="12" t="s">
        <v>39</v>
      </c>
      <c r="D38" s="13" t="s">
        <v>46</v>
      </c>
      <c r="E38" s="13" t="s">
        <v>18</v>
      </c>
      <c r="F38" s="14" t="s">
        <v>19</v>
      </c>
      <c r="G38" s="14" t="s">
        <v>20</v>
      </c>
      <c r="H38" s="14">
        <f t="shared" si="14"/>
        <v>30</v>
      </c>
      <c r="I38" s="14">
        <v>0.003</v>
      </c>
      <c r="J38" s="14" t="s">
        <v>21</v>
      </c>
      <c r="K38" s="14">
        <v>50</v>
      </c>
      <c r="L38" s="14">
        <f t="shared" si="15"/>
        <v>0.15</v>
      </c>
      <c r="M38" s="14">
        <f t="shared" si="13"/>
        <v>1500</v>
      </c>
    </row>
    <row r="39" s="1" customFormat="1" ht="22" customHeight="1" spans="1:13">
      <c r="A39" s="16"/>
      <c r="B39" s="12"/>
      <c r="C39" s="12"/>
      <c r="D39" s="13"/>
      <c r="E39" s="13"/>
      <c r="F39" s="14" t="s">
        <v>22</v>
      </c>
      <c r="G39" s="14" t="s">
        <v>23</v>
      </c>
      <c r="H39" s="14"/>
      <c r="I39" s="14"/>
      <c r="J39" s="14" t="s">
        <v>21</v>
      </c>
      <c r="K39" s="14">
        <v>50</v>
      </c>
      <c r="L39" s="14"/>
      <c r="M39" s="14"/>
    </row>
    <row r="40" s="1" customFormat="1" ht="22" customHeight="1" spans="1:13">
      <c r="A40" s="11">
        <v>19</v>
      </c>
      <c r="B40" s="12" t="s">
        <v>30</v>
      </c>
      <c r="C40" s="12" t="s">
        <v>39</v>
      </c>
      <c r="D40" s="13" t="s">
        <v>47</v>
      </c>
      <c r="E40" s="13" t="s">
        <v>18</v>
      </c>
      <c r="F40" s="14" t="s">
        <v>19</v>
      </c>
      <c r="G40" s="14" t="s">
        <v>20</v>
      </c>
      <c r="H40" s="14">
        <f t="shared" si="14"/>
        <v>50</v>
      </c>
      <c r="I40" s="14">
        <v>0.005</v>
      </c>
      <c r="J40" s="14" t="s">
        <v>21</v>
      </c>
      <c r="K40" s="14">
        <v>50</v>
      </c>
      <c r="L40" s="14">
        <f t="shared" si="15"/>
        <v>0.25</v>
      </c>
      <c r="M40" s="14">
        <f t="shared" ref="M40:M44" si="16">L40*10000</f>
        <v>2500</v>
      </c>
    </row>
    <row r="41" s="1" customFormat="1" ht="22" customHeight="1" spans="1:13">
      <c r="A41" s="16"/>
      <c r="B41" s="12"/>
      <c r="C41" s="12"/>
      <c r="D41" s="13"/>
      <c r="E41" s="13"/>
      <c r="F41" s="14" t="s">
        <v>22</v>
      </c>
      <c r="G41" s="14" t="s">
        <v>23</v>
      </c>
      <c r="H41" s="14"/>
      <c r="I41" s="14"/>
      <c r="J41" s="14" t="s">
        <v>21</v>
      </c>
      <c r="K41" s="14">
        <v>50</v>
      </c>
      <c r="L41" s="14"/>
      <c r="M41" s="14"/>
    </row>
    <row r="42" s="1" customFormat="1" ht="22" customHeight="1" spans="1:13">
      <c r="A42" s="11">
        <v>20</v>
      </c>
      <c r="B42" s="12" t="s">
        <v>30</v>
      </c>
      <c r="C42" s="12" t="s">
        <v>48</v>
      </c>
      <c r="D42" s="13" t="s">
        <v>49</v>
      </c>
      <c r="E42" s="13" t="s">
        <v>18</v>
      </c>
      <c r="F42" s="14" t="s">
        <v>19</v>
      </c>
      <c r="G42" s="14" t="s">
        <v>20</v>
      </c>
      <c r="H42" s="14">
        <f>I42*10000</f>
        <v>40</v>
      </c>
      <c r="I42" s="14">
        <v>0.004</v>
      </c>
      <c r="J42" s="14" t="s">
        <v>21</v>
      </c>
      <c r="K42" s="14">
        <v>50</v>
      </c>
      <c r="L42" s="14">
        <f>I42*K42</f>
        <v>0.2</v>
      </c>
      <c r="M42" s="14">
        <f t="shared" si="16"/>
        <v>2000</v>
      </c>
    </row>
    <row r="43" s="1" customFormat="1" ht="22" customHeight="1" spans="1:13">
      <c r="A43" s="16"/>
      <c r="B43" s="12"/>
      <c r="C43" s="12"/>
      <c r="D43" s="13"/>
      <c r="E43" s="13"/>
      <c r="F43" s="14" t="s">
        <v>22</v>
      </c>
      <c r="G43" s="14" t="s">
        <v>23</v>
      </c>
      <c r="H43" s="14"/>
      <c r="I43" s="14"/>
      <c r="J43" s="14" t="s">
        <v>21</v>
      </c>
      <c r="K43" s="14">
        <v>50</v>
      </c>
      <c r="L43" s="14"/>
      <c r="M43" s="14"/>
    </row>
    <row r="44" s="1" customFormat="1" ht="22" customHeight="1" spans="1:13">
      <c r="A44" s="11">
        <v>21</v>
      </c>
      <c r="B44" s="12" t="s">
        <v>30</v>
      </c>
      <c r="C44" s="12" t="s">
        <v>50</v>
      </c>
      <c r="D44" s="13" t="s">
        <v>51</v>
      </c>
      <c r="E44" s="13" t="s">
        <v>18</v>
      </c>
      <c r="F44" s="14" t="s">
        <v>19</v>
      </c>
      <c r="G44" s="14" t="s">
        <v>20</v>
      </c>
      <c r="H44" s="14">
        <f>I44*10000</f>
        <v>80</v>
      </c>
      <c r="I44" s="14">
        <v>0.008</v>
      </c>
      <c r="J44" s="14" t="s">
        <v>21</v>
      </c>
      <c r="K44" s="14">
        <v>50</v>
      </c>
      <c r="L44" s="14">
        <f>I44*K44</f>
        <v>0.4</v>
      </c>
      <c r="M44" s="14">
        <f t="shared" si="16"/>
        <v>4000</v>
      </c>
    </row>
    <row r="45" s="1" customFormat="1" ht="22" customHeight="1" spans="1:13">
      <c r="A45" s="16"/>
      <c r="B45" s="12"/>
      <c r="C45" s="12"/>
      <c r="D45" s="13"/>
      <c r="E45" s="13"/>
      <c r="F45" s="14" t="s">
        <v>22</v>
      </c>
      <c r="G45" s="14" t="s">
        <v>23</v>
      </c>
      <c r="H45" s="14"/>
      <c r="I45" s="14"/>
      <c r="J45" s="14" t="s">
        <v>21</v>
      </c>
      <c r="K45" s="14">
        <v>50</v>
      </c>
      <c r="L45" s="14"/>
      <c r="M45" s="14"/>
    </row>
    <row r="46" s="1" customFormat="1" ht="22" customHeight="1" spans="1:13">
      <c r="A46" s="11">
        <v>22</v>
      </c>
      <c r="B46" s="12" t="s">
        <v>30</v>
      </c>
      <c r="C46" s="12" t="s">
        <v>31</v>
      </c>
      <c r="D46" s="13" t="s">
        <v>52</v>
      </c>
      <c r="E46" s="13" t="s">
        <v>18</v>
      </c>
      <c r="F46" s="17" t="s">
        <v>19</v>
      </c>
      <c r="G46" s="13" t="s">
        <v>20</v>
      </c>
      <c r="H46" s="13">
        <v>5427.35</v>
      </c>
      <c r="I46" s="13">
        <f t="shared" ref="I46:I50" si="17">H46/10000</f>
        <v>0.542735</v>
      </c>
      <c r="J46" s="14" t="s">
        <v>21</v>
      </c>
      <c r="K46" s="13">
        <v>50</v>
      </c>
      <c r="L46" s="13">
        <f t="shared" ref="L46:L50" si="18">I46*50</f>
        <v>27.13675</v>
      </c>
      <c r="M46" s="14">
        <f t="shared" ref="M46:M50" si="19">L46*10000</f>
        <v>271367.5</v>
      </c>
    </row>
    <row r="47" s="1" customFormat="1" ht="22" customHeight="1" spans="1:13">
      <c r="A47" s="16"/>
      <c r="B47" s="12"/>
      <c r="C47" s="12"/>
      <c r="D47" s="13"/>
      <c r="E47" s="13"/>
      <c r="F47" s="13" t="s">
        <v>22</v>
      </c>
      <c r="G47" s="13" t="s">
        <v>23</v>
      </c>
      <c r="H47" s="18"/>
      <c r="I47" s="13"/>
      <c r="J47" s="14" t="s">
        <v>21</v>
      </c>
      <c r="K47" s="13">
        <v>50</v>
      </c>
      <c r="L47" s="13"/>
      <c r="M47" s="14"/>
    </row>
    <row r="48" s="1" customFormat="1" ht="22" customHeight="1" spans="1:13">
      <c r="A48" s="11">
        <v>23</v>
      </c>
      <c r="B48" s="12" t="s">
        <v>30</v>
      </c>
      <c r="C48" s="12" t="s">
        <v>31</v>
      </c>
      <c r="D48" s="13" t="s">
        <v>53</v>
      </c>
      <c r="E48" s="13" t="s">
        <v>18</v>
      </c>
      <c r="F48" s="17" t="s">
        <v>19</v>
      </c>
      <c r="G48" s="13" t="s">
        <v>20</v>
      </c>
      <c r="H48" s="13">
        <v>247.96</v>
      </c>
      <c r="I48" s="13">
        <f t="shared" si="17"/>
        <v>0.024796</v>
      </c>
      <c r="J48" s="14" t="s">
        <v>21</v>
      </c>
      <c r="K48" s="13">
        <v>50</v>
      </c>
      <c r="L48" s="13">
        <f t="shared" si="18"/>
        <v>1.2398</v>
      </c>
      <c r="M48" s="14">
        <f t="shared" si="19"/>
        <v>12398</v>
      </c>
    </row>
    <row r="49" s="1" customFormat="1" ht="22" customHeight="1" spans="1:13">
      <c r="A49" s="16"/>
      <c r="B49" s="12"/>
      <c r="C49" s="12"/>
      <c r="D49" s="13"/>
      <c r="E49" s="13"/>
      <c r="F49" s="13" t="s">
        <v>22</v>
      </c>
      <c r="G49" s="13" t="s">
        <v>23</v>
      </c>
      <c r="H49" s="18"/>
      <c r="I49" s="13"/>
      <c r="J49" s="14" t="s">
        <v>21</v>
      </c>
      <c r="K49" s="13">
        <v>50</v>
      </c>
      <c r="L49" s="13"/>
      <c r="M49" s="14"/>
    </row>
    <row r="50" s="1" customFormat="1" ht="22" customHeight="1" spans="1:13">
      <c r="A50" s="11">
        <v>24</v>
      </c>
      <c r="B50" s="12" t="s">
        <v>30</v>
      </c>
      <c r="C50" s="12" t="s">
        <v>31</v>
      </c>
      <c r="D50" s="13" t="s">
        <v>54</v>
      </c>
      <c r="E50" s="13" t="s">
        <v>18</v>
      </c>
      <c r="F50" s="17" t="s">
        <v>19</v>
      </c>
      <c r="G50" s="13" t="s">
        <v>20</v>
      </c>
      <c r="H50" s="13">
        <v>294.34</v>
      </c>
      <c r="I50" s="13">
        <f t="shared" si="17"/>
        <v>0.029434</v>
      </c>
      <c r="J50" s="14" t="s">
        <v>21</v>
      </c>
      <c r="K50" s="13">
        <v>50</v>
      </c>
      <c r="L50" s="13">
        <f t="shared" si="18"/>
        <v>1.4717</v>
      </c>
      <c r="M50" s="14">
        <f t="shared" si="19"/>
        <v>14717</v>
      </c>
    </row>
    <row r="51" s="1" customFormat="1" ht="22" customHeight="1" spans="1:13">
      <c r="A51" s="16"/>
      <c r="B51" s="12"/>
      <c r="C51" s="12"/>
      <c r="D51" s="13"/>
      <c r="E51" s="13"/>
      <c r="F51" s="13" t="s">
        <v>22</v>
      </c>
      <c r="G51" s="13" t="s">
        <v>23</v>
      </c>
      <c r="H51" s="18"/>
      <c r="I51" s="13"/>
      <c r="J51" s="14" t="s">
        <v>21</v>
      </c>
      <c r="K51" s="13">
        <v>50</v>
      </c>
      <c r="L51" s="13"/>
      <c r="M51" s="14"/>
    </row>
    <row r="52" s="1" customFormat="1" ht="22" customHeight="1" spans="1:13">
      <c r="A52" s="11">
        <v>25</v>
      </c>
      <c r="B52" s="12" t="s">
        <v>30</v>
      </c>
      <c r="C52" s="12" t="s">
        <v>31</v>
      </c>
      <c r="D52" s="13" t="s">
        <v>55</v>
      </c>
      <c r="E52" s="13" t="s">
        <v>18</v>
      </c>
      <c r="F52" s="17" t="s">
        <v>19</v>
      </c>
      <c r="G52" s="13" t="s">
        <v>20</v>
      </c>
      <c r="H52" s="13">
        <v>31</v>
      </c>
      <c r="I52" s="13">
        <f t="shared" ref="I52:I56" si="20">H52/10000</f>
        <v>0.0031</v>
      </c>
      <c r="J52" s="14" t="s">
        <v>21</v>
      </c>
      <c r="K52" s="13">
        <v>50</v>
      </c>
      <c r="L52" s="13">
        <f t="shared" ref="L52:L56" si="21">I52*50</f>
        <v>0.155</v>
      </c>
      <c r="M52" s="14">
        <f t="shared" ref="M52:M56" si="22">L52*10000</f>
        <v>1550</v>
      </c>
    </row>
    <row r="53" s="1" customFormat="1" ht="22" customHeight="1" spans="1:13">
      <c r="A53" s="16"/>
      <c r="B53" s="12"/>
      <c r="C53" s="12"/>
      <c r="D53" s="13"/>
      <c r="E53" s="13"/>
      <c r="F53" s="13" t="s">
        <v>22</v>
      </c>
      <c r="G53" s="13" t="s">
        <v>23</v>
      </c>
      <c r="H53" s="18"/>
      <c r="I53" s="13"/>
      <c r="J53" s="14" t="s">
        <v>21</v>
      </c>
      <c r="K53" s="13">
        <v>50</v>
      </c>
      <c r="L53" s="13"/>
      <c r="M53" s="14"/>
    </row>
    <row r="54" s="1" customFormat="1" ht="22" customHeight="1" spans="1:13">
      <c r="A54" s="11">
        <v>26</v>
      </c>
      <c r="B54" s="12" t="s">
        <v>30</v>
      </c>
      <c r="C54" s="12" t="s">
        <v>31</v>
      </c>
      <c r="D54" s="13" t="s">
        <v>56</v>
      </c>
      <c r="E54" s="13" t="s">
        <v>18</v>
      </c>
      <c r="F54" s="17" t="s">
        <v>19</v>
      </c>
      <c r="G54" s="13" t="s">
        <v>20</v>
      </c>
      <c r="H54" s="19">
        <v>634.73</v>
      </c>
      <c r="I54" s="13">
        <f t="shared" si="20"/>
        <v>0.063473</v>
      </c>
      <c r="J54" s="14" t="s">
        <v>21</v>
      </c>
      <c r="K54" s="13">
        <v>50</v>
      </c>
      <c r="L54" s="13">
        <f t="shared" si="21"/>
        <v>3.17365</v>
      </c>
      <c r="M54" s="14">
        <f t="shared" si="22"/>
        <v>31736.5</v>
      </c>
    </row>
    <row r="55" s="1" customFormat="1" ht="22" customHeight="1" spans="1:13">
      <c r="A55" s="16"/>
      <c r="B55" s="12"/>
      <c r="C55" s="12"/>
      <c r="D55" s="13"/>
      <c r="E55" s="13"/>
      <c r="F55" s="13" t="s">
        <v>22</v>
      </c>
      <c r="G55" s="13" t="s">
        <v>23</v>
      </c>
      <c r="H55" s="18"/>
      <c r="I55" s="13"/>
      <c r="J55" s="14" t="s">
        <v>21</v>
      </c>
      <c r="K55" s="13">
        <v>50</v>
      </c>
      <c r="L55" s="13"/>
      <c r="M55" s="14"/>
    </row>
    <row r="56" s="1" customFormat="1" ht="22" customHeight="1" spans="1:13">
      <c r="A56" s="11">
        <v>27</v>
      </c>
      <c r="B56" s="12" t="s">
        <v>30</v>
      </c>
      <c r="C56" s="12" t="s">
        <v>31</v>
      </c>
      <c r="D56" s="13" t="s">
        <v>57</v>
      </c>
      <c r="E56" s="13" t="s">
        <v>18</v>
      </c>
      <c r="F56" s="20" t="s">
        <v>19</v>
      </c>
      <c r="G56" s="19" t="s">
        <v>20</v>
      </c>
      <c r="H56" s="19">
        <v>203.62</v>
      </c>
      <c r="I56" s="13">
        <f t="shared" si="20"/>
        <v>0.020362</v>
      </c>
      <c r="J56" s="14" t="s">
        <v>21</v>
      </c>
      <c r="K56" s="13">
        <v>50</v>
      </c>
      <c r="L56" s="13">
        <f t="shared" si="21"/>
        <v>1.0181</v>
      </c>
      <c r="M56" s="14">
        <f t="shared" si="22"/>
        <v>10181</v>
      </c>
    </row>
    <row r="57" s="1" customFormat="1" ht="22" customHeight="1" spans="1:13">
      <c r="A57" s="16"/>
      <c r="B57" s="12"/>
      <c r="C57" s="12"/>
      <c r="D57" s="13"/>
      <c r="E57" s="13"/>
      <c r="F57" s="20" t="s">
        <v>22</v>
      </c>
      <c r="G57" s="13" t="s">
        <v>23</v>
      </c>
      <c r="H57" s="19"/>
      <c r="I57" s="13"/>
      <c r="J57" s="14" t="s">
        <v>21</v>
      </c>
      <c r="K57" s="13">
        <v>50</v>
      </c>
      <c r="L57" s="13"/>
      <c r="M57" s="14"/>
    </row>
    <row r="58" s="1" customFormat="1" ht="22" customHeight="1" spans="1:13">
      <c r="A58" s="11">
        <v>28</v>
      </c>
      <c r="B58" s="12" t="s">
        <v>30</v>
      </c>
      <c r="C58" s="12" t="s">
        <v>31</v>
      </c>
      <c r="D58" s="13" t="s">
        <v>58</v>
      </c>
      <c r="E58" s="13" t="s">
        <v>18</v>
      </c>
      <c r="F58" s="20" t="s">
        <v>19</v>
      </c>
      <c r="G58" s="19" t="s">
        <v>20</v>
      </c>
      <c r="H58" s="19">
        <v>307</v>
      </c>
      <c r="I58" s="13">
        <f t="shared" ref="I58:I62" si="23">H58/10000</f>
        <v>0.0307</v>
      </c>
      <c r="J58" s="14" t="s">
        <v>21</v>
      </c>
      <c r="K58" s="13">
        <v>50</v>
      </c>
      <c r="L58" s="13">
        <f t="shared" ref="L58:L62" si="24">I58*50</f>
        <v>1.535</v>
      </c>
      <c r="M58" s="14">
        <f t="shared" ref="M58:M62" si="25">L58*10000</f>
        <v>15350</v>
      </c>
    </row>
    <row r="59" s="1" customFormat="1" ht="22" customHeight="1" spans="1:13">
      <c r="A59" s="16"/>
      <c r="B59" s="12"/>
      <c r="C59" s="12"/>
      <c r="D59" s="13"/>
      <c r="E59" s="13"/>
      <c r="F59" s="20" t="s">
        <v>22</v>
      </c>
      <c r="G59" s="13" t="s">
        <v>23</v>
      </c>
      <c r="H59" s="19"/>
      <c r="I59" s="13"/>
      <c r="J59" s="14" t="s">
        <v>21</v>
      </c>
      <c r="K59" s="13">
        <v>50</v>
      </c>
      <c r="L59" s="13"/>
      <c r="M59" s="14"/>
    </row>
    <row r="60" s="1" customFormat="1" ht="22" customHeight="1" spans="1:13">
      <c r="A60" s="11">
        <v>29</v>
      </c>
      <c r="B60" s="12" t="s">
        <v>30</v>
      </c>
      <c r="C60" s="12" t="s">
        <v>31</v>
      </c>
      <c r="D60" s="13" t="s">
        <v>59</v>
      </c>
      <c r="E60" s="13" t="s">
        <v>18</v>
      </c>
      <c r="F60" s="20" t="s">
        <v>19</v>
      </c>
      <c r="G60" s="19" t="s">
        <v>20</v>
      </c>
      <c r="H60" s="19">
        <v>301.9</v>
      </c>
      <c r="I60" s="13">
        <f t="shared" si="23"/>
        <v>0.03019</v>
      </c>
      <c r="J60" s="14" t="s">
        <v>21</v>
      </c>
      <c r="K60" s="13">
        <v>50</v>
      </c>
      <c r="L60" s="13">
        <f t="shared" si="24"/>
        <v>1.5095</v>
      </c>
      <c r="M60" s="14">
        <f t="shared" si="25"/>
        <v>15095</v>
      </c>
    </row>
    <row r="61" s="1" customFormat="1" ht="22" customHeight="1" spans="1:13">
      <c r="A61" s="16"/>
      <c r="B61" s="12"/>
      <c r="C61" s="12"/>
      <c r="D61" s="13"/>
      <c r="E61" s="13"/>
      <c r="F61" s="20" t="s">
        <v>22</v>
      </c>
      <c r="G61" s="13" t="s">
        <v>23</v>
      </c>
      <c r="H61" s="19"/>
      <c r="I61" s="13"/>
      <c r="J61" s="14" t="s">
        <v>21</v>
      </c>
      <c r="K61" s="13">
        <v>50</v>
      </c>
      <c r="L61" s="13"/>
      <c r="M61" s="14"/>
    </row>
    <row r="62" s="1" customFormat="1" ht="22" customHeight="1" spans="1:13">
      <c r="A62" s="11">
        <v>30</v>
      </c>
      <c r="B62" s="12" t="s">
        <v>30</v>
      </c>
      <c r="C62" s="12" t="s">
        <v>31</v>
      </c>
      <c r="D62" s="13" t="s">
        <v>60</v>
      </c>
      <c r="E62" s="13" t="s">
        <v>18</v>
      </c>
      <c r="F62" s="20" t="s">
        <v>19</v>
      </c>
      <c r="G62" s="19" t="s">
        <v>20</v>
      </c>
      <c r="H62" s="19">
        <v>423.12</v>
      </c>
      <c r="I62" s="13">
        <f t="shared" si="23"/>
        <v>0.042312</v>
      </c>
      <c r="J62" s="14" t="s">
        <v>21</v>
      </c>
      <c r="K62" s="13">
        <v>50</v>
      </c>
      <c r="L62" s="13">
        <f t="shared" si="24"/>
        <v>2.1156</v>
      </c>
      <c r="M62" s="14">
        <f t="shared" si="25"/>
        <v>21156</v>
      </c>
    </row>
    <row r="63" s="1" customFormat="1" ht="22" customHeight="1" spans="1:13">
      <c r="A63" s="16"/>
      <c r="B63" s="12"/>
      <c r="C63" s="12"/>
      <c r="D63" s="13"/>
      <c r="E63" s="13"/>
      <c r="F63" s="20" t="s">
        <v>22</v>
      </c>
      <c r="G63" s="13" t="s">
        <v>23</v>
      </c>
      <c r="H63" s="19"/>
      <c r="I63" s="13"/>
      <c r="J63" s="14" t="s">
        <v>21</v>
      </c>
      <c r="K63" s="13">
        <v>50</v>
      </c>
      <c r="L63" s="13"/>
      <c r="M63" s="14"/>
    </row>
    <row r="64" s="1" customFormat="1" ht="22" customHeight="1" spans="1:13">
      <c r="A64" s="11">
        <v>31</v>
      </c>
      <c r="B64" s="12" t="s">
        <v>30</v>
      </c>
      <c r="C64" s="12" t="s">
        <v>31</v>
      </c>
      <c r="D64" s="13" t="s">
        <v>61</v>
      </c>
      <c r="E64" s="13" t="s">
        <v>18</v>
      </c>
      <c r="F64" s="20" t="s">
        <v>19</v>
      </c>
      <c r="G64" s="19" t="s">
        <v>20</v>
      </c>
      <c r="H64" s="19">
        <v>252.58</v>
      </c>
      <c r="I64" s="13">
        <f t="shared" ref="I64:I68" si="26">H64/10000</f>
        <v>0.025258</v>
      </c>
      <c r="J64" s="14" t="s">
        <v>21</v>
      </c>
      <c r="K64" s="13">
        <v>50</v>
      </c>
      <c r="L64" s="13">
        <f>I64*50</f>
        <v>1.2629</v>
      </c>
      <c r="M64" s="14">
        <f t="shared" ref="M64:M68" si="27">L64*10000</f>
        <v>12629</v>
      </c>
    </row>
    <row r="65" s="1" customFormat="1" ht="22" customHeight="1" spans="1:13">
      <c r="A65" s="16"/>
      <c r="B65" s="12"/>
      <c r="C65" s="12"/>
      <c r="D65" s="13"/>
      <c r="E65" s="13"/>
      <c r="F65" s="20" t="s">
        <v>22</v>
      </c>
      <c r="G65" s="13" t="s">
        <v>23</v>
      </c>
      <c r="H65" s="19"/>
      <c r="I65" s="13"/>
      <c r="J65" s="14" t="s">
        <v>21</v>
      </c>
      <c r="K65" s="13">
        <v>50</v>
      </c>
      <c r="L65" s="13"/>
      <c r="M65" s="14"/>
    </row>
    <row r="66" s="1" customFormat="1" ht="22" customHeight="1" spans="1:13">
      <c r="A66" s="11">
        <v>32</v>
      </c>
      <c r="B66" s="12" t="s">
        <v>30</v>
      </c>
      <c r="C66" s="12" t="s">
        <v>31</v>
      </c>
      <c r="D66" s="13" t="s">
        <v>62</v>
      </c>
      <c r="E66" s="13" t="s">
        <v>18</v>
      </c>
      <c r="F66" s="20" t="s">
        <v>19</v>
      </c>
      <c r="G66" s="19" t="s">
        <v>20</v>
      </c>
      <c r="H66" s="19">
        <v>1051.74</v>
      </c>
      <c r="I66" s="13">
        <f t="shared" si="26"/>
        <v>0.105174</v>
      </c>
      <c r="J66" s="14" t="s">
        <v>21</v>
      </c>
      <c r="K66" s="13">
        <v>50</v>
      </c>
      <c r="L66" s="13">
        <f>I66*50</f>
        <v>5.2587</v>
      </c>
      <c r="M66" s="14">
        <f t="shared" si="27"/>
        <v>52587</v>
      </c>
    </row>
    <row r="67" s="1" customFormat="1" ht="22" customHeight="1" spans="1:13">
      <c r="A67" s="16"/>
      <c r="B67" s="12"/>
      <c r="C67" s="12"/>
      <c r="D67" s="13"/>
      <c r="E67" s="13"/>
      <c r="F67" s="20" t="s">
        <v>22</v>
      </c>
      <c r="G67" s="13" t="s">
        <v>23</v>
      </c>
      <c r="H67" s="19"/>
      <c r="I67" s="13"/>
      <c r="J67" s="14" t="s">
        <v>21</v>
      </c>
      <c r="K67" s="13">
        <v>50</v>
      </c>
      <c r="L67" s="13"/>
      <c r="M67" s="14"/>
    </row>
    <row r="68" s="1" customFormat="1" ht="22" customHeight="1" spans="1:13">
      <c r="A68" s="11">
        <v>33</v>
      </c>
      <c r="B68" s="12" t="s">
        <v>30</v>
      </c>
      <c r="C68" s="12" t="s">
        <v>31</v>
      </c>
      <c r="D68" s="13" t="s">
        <v>63</v>
      </c>
      <c r="E68" s="13" t="s">
        <v>18</v>
      </c>
      <c r="F68" s="20" t="s">
        <v>19</v>
      </c>
      <c r="G68" s="19" t="s">
        <v>20</v>
      </c>
      <c r="H68" s="19">
        <v>1009.66</v>
      </c>
      <c r="I68" s="13">
        <f t="shared" si="26"/>
        <v>0.100966</v>
      </c>
      <c r="J68" s="14" t="s">
        <v>21</v>
      </c>
      <c r="K68" s="13">
        <v>50</v>
      </c>
      <c r="L68" s="13">
        <f t="shared" ref="L68:L72" si="28">I68*K68</f>
        <v>5.0483</v>
      </c>
      <c r="M68" s="14">
        <f t="shared" si="27"/>
        <v>50483</v>
      </c>
    </row>
    <row r="69" s="1" customFormat="1" ht="22" customHeight="1" spans="1:13">
      <c r="A69" s="16"/>
      <c r="B69" s="12"/>
      <c r="C69" s="12"/>
      <c r="D69" s="13"/>
      <c r="E69" s="13"/>
      <c r="F69" s="20" t="s">
        <v>22</v>
      </c>
      <c r="G69" s="13" t="s">
        <v>23</v>
      </c>
      <c r="H69" s="19"/>
      <c r="I69" s="13"/>
      <c r="J69" s="14" t="s">
        <v>21</v>
      </c>
      <c r="K69" s="13">
        <v>50</v>
      </c>
      <c r="L69" s="13"/>
      <c r="M69" s="14"/>
    </row>
    <row r="70" s="1" customFormat="1" ht="22" customHeight="1" spans="1:13">
      <c r="A70" s="11">
        <v>34</v>
      </c>
      <c r="B70" s="12" t="s">
        <v>64</v>
      </c>
      <c r="C70" s="12" t="s">
        <v>65</v>
      </c>
      <c r="D70" s="13" t="s">
        <v>66</v>
      </c>
      <c r="E70" s="13" t="s">
        <v>18</v>
      </c>
      <c r="F70" s="11" t="s">
        <v>19</v>
      </c>
      <c r="G70" s="14" t="s">
        <v>20</v>
      </c>
      <c r="H70" s="14">
        <v>120</v>
      </c>
      <c r="I70" s="14">
        <v>0.012</v>
      </c>
      <c r="J70" s="14" t="s">
        <v>21</v>
      </c>
      <c r="K70" s="13">
        <v>50</v>
      </c>
      <c r="L70" s="14">
        <f t="shared" si="28"/>
        <v>0.6</v>
      </c>
      <c r="M70" s="14">
        <f t="shared" ref="M70:M74" si="29">H70*K70</f>
        <v>6000</v>
      </c>
    </row>
    <row r="71" s="1" customFormat="1" ht="22" customHeight="1" spans="1:13">
      <c r="A71" s="16"/>
      <c r="B71" s="12"/>
      <c r="C71" s="12"/>
      <c r="D71" s="13"/>
      <c r="E71" s="13"/>
      <c r="F71" s="11" t="s">
        <v>22</v>
      </c>
      <c r="G71" s="11" t="s">
        <v>23</v>
      </c>
      <c r="H71" s="11"/>
      <c r="I71" s="14"/>
      <c r="J71" s="14" t="s">
        <v>21</v>
      </c>
      <c r="K71" s="13">
        <v>50</v>
      </c>
      <c r="L71" s="14"/>
      <c r="M71" s="14"/>
    </row>
    <row r="72" s="1" customFormat="1" ht="22" customHeight="1" spans="1:13">
      <c r="A72" s="11">
        <v>35</v>
      </c>
      <c r="B72" s="12" t="s">
        <v>64</v>
      </c>
      <c r="C72" s="12" t="s">
        <v>65</v>
      </c>
      <c r="D72" s="13" t="s">
        <v>67</v>
      </c>
      <c r="E72" s="13" t="s">
        <v>18</v>
      </c>
      <c r="F72" s="14" t="s">
        <v>19</v>
      </c>
      <c r="G72" s="14" t="s">
        <v>20</v>
      </c>
      <c r="H72" s="14">
        <v>100</v>
      </c>
      <c r="I72" s="14">
        <v>0.01</v>
      </c>
      <c r="J72" s="14" t="s">
        <v>21</v>
      </c>
      <c r="K72" s="13">
        <v>50</v>
      </c>
      <c r="L72" s="14">
        <f t="shared" si="28"/>
        <v>0.5</v>
      </c>
      <c r="M72" s="14">
        <f t="shared" si="29"/>
        <v>5000</v>
      </c>
    </row>
    <row r="73" s="1" customFormat="1" ht="22" customHeight="1" spans="1:13">
      <c r="A73" s="16"/>
      <c r="B73" s="12"/>
      <c r="C73" s="12"/>
      <c r="D73" s="13"/>
      <c r="E73" s="13"/>
      <c r="F73" s="14" t="s">
        <v>22</v>
      </c>
      <c r="G73" s="14" t="s">
        <v>23</v>
      </c>
      <c r="H73" s="14"/>
      <c r="I73" s="14"/>
      <c r="J73" s="14" t="s">
        <v>21</v>
      </c>
      <c r="K73" s="13">
        <v>50</v>
      </c>
      <c r="L73" s="14"/>
      <c r="M73" s="14"/>
    </row>
    <row r="74" s="1" customFormat="1" ht="22" customHeight="1" spans="1:13">
      <c r="A74" s="11">
        <v>36</v>
      </c>
      <c r="B74" s="12" t="s">
        <v>64</v>
      </c>
      <c r="C74" s="12" t="s">
        <v>65</v>
      </c>
      <c r="D74" s="13" t="s">
        <v>68</v>
      </c>
      <c r="E74" s="13" t="s">
        <v>18</v>
      </c>
      <c r="F74" s="11" t="s">
        <v>19</v>
      </c>
      <c r="G74" s="14" t="s">
        <v>20</v>
      </c>
      <c r="H74" s="14">
        <v>200</v>
      </c>
      <c r="I74" s="14">
        <v>0.02</v>
      </c>
      <c r="J74" s="14" t="s">
        <v>21</v>
      </c>
      <c r="K74" s="13">
        <v>50</v>
      </c>
      <c r="L74" s="14">
        <v>1</v>
      </c>
      <c r="M74" s="14">
        <f t="shared" si="29"/>
        <v>10000</v>
      </c>
    </row>
    <row r="75" s="1" customFormat="1" ht="22" customHeight="1" spans="1:13">
      <c r="A75" s="16"/>
      <c r="B75" s="12"/>
      <c r="C75" s="12"/>
      <c r="D75" s="13"/>
      <c r="E75" s="13"/>
      <c r="F75" s="11" t="s">
        <v>22</v>
      </c>
      <c r="G75" s="11" t="s">
        <v>23</v>
      </c>
      <c r="H75" s="11"/>
      <c r="I75" s="14"/>
      <c r="J75" s="14" t="s">
        <v>21</v>
      </c>
      <c r="K75" s="13">
        <v>50</v>
      </c>
      <c r="L75" s="14"/>
      <c r="M75" s="14"/>
    </row>
    <row r="76" s="1" customFormat="1" ht="22" customHeight="1" spans="1:13">
      <c r="A76" s="11">
        <v>37</v>
      </c>
      <c r="B76" s="12" t="s">
        <v>64</v>
      </c>
      <c r="C76" s="12" t="s">
        <v>65</v>
      </c>
      <c r="D76" s="13" t="s">
        <v>69</v>
      </c>
      <c r="E76" s="13" t="s">
        <v>18</v>
      </c>
      <c r="F76" s="11" t="s">
        <v>19</v>
      </c>
      <c r="G76" s="14" t="s">
        <v>20</v>
      </c>
      <c r="H76" s="14">
        <v>26</v>
      </c>
      <c r="I76" s="14">
        <v>0.0026</v>
      </c>
      <c r="J76" s="14" t="s">
        <v>21</v>
      </c>
      <c r="K76" s="14">
        <v>50</v>
      </c>
      <c r="L76" s="14">
        <f>I76*K76</f>
        <v>0.13</v>
      </c>
      <c r="M76" s="14">
        <f t="shared" ref="M76:M80" si="30">H76*K76</f>
        <v>1300</v>
      </c>
    </row>
    <row r="77" s="1" customFormat="1" ht="22" customHeight="1" spans="1:13">
      <c r="A77" s="16"/>
      <c r="B77" s="12"/>
      <c r="C77" s="12"/>
      <c r="D77" s="13"/>
      <c r="E77" s="13"/>
      <c r="F77" s="11" t="s">
        <v>22</v>
      </c>
      <c r="G77" s="11" t="s">
        <v>23</v>
      </c>
      <c r="H77" s="11"/>
      <c r="I77" s="14"/>
      <c r="J77" s="14" t="s">
        <v>21</v>
      </c>
      <c r="K77" s="11">
        <v>50</v>
      </c>
      <c r="L77" s="14"/>
      <c r="M77" s="14"/>
    </row>
    <row r="78" s="1" customFormat="1" ht="22" customHeight="1" spans="1:13">
      <c r="A78" s="11">
        <v>38</v>
      </c>
      <c r="B78" s="12" t="s">
        <v>64</v>
      </c>
      <c r="C78" s="12" t="s">
        <v>65</v>
      </c>
      <c r="D78" s="13" t="s">
        <v>70</v>
      </c>
      <c r="E78" s="13" t="s">
        <v>18</v>
      </c>
      <c r="F78" s="11" t="s">
        <v>19</v>
      </c>
      <c r="G78" s="14" t="s">
        <v>20</v>
      </c>
      <c r="H78" s="14">
        <v>150</v>
      </c>
      <c r="I78" s="14">
        <v>0.015</v>
      </c>
      <c r="J78" s="14" t="s">
        <v>21</v>
      </c>
      <c r="K78" s="14">
        <v>50</v>
      </c>
      <c r="L78" s="14">
        <v>0.75</v>
      </c>
      <c r="M78" s="14">
        <f t="shared" si="30"/>
        <v>7500</v>
      </c>
    </row>
    <row r="79" s="1" customFormat="1" ht="22" customHeight="1" spans="1:13">
      <c r="A79" s="16"/>
      <c r="B79" s="12"/>
      <c r="C79" s="12"/>
      <c r="D79" s="13"/>
      <c r="E79" s="13"/>
      <c r="F79" s="11" t="s">
        <v>22</v>
      </c>
      <c r="G79" s="11" t="s">
        <v>23</v>
      </c>
      <c r="H79" s="11"/>
      <c r="I79" s="14"/>
      <c r="J79" s="14" t="s">
        <v>21</v>
      </c>
      <c r="K79" s="11">
        <v>50</v>
      </c>
      <c r="L79" s="14"/>
      <c r="M79" s="14"/>
    </row>
    <row r="80" s="1" customFormat="1" ht="22" customHeight="1" spans="1:13">
      <c r="A80" s="11">
        <v>39</v>
      </c>
      <c r="B80" s="12" t="s">
        <v>64</v>
      </c>
      <c r="C80" s="12" t="s">
        <v>65</v>
      </c>
      <c r="D80" s="13" t="s">
        <v>71</v>
      </c>
      <c r="E80" s="13" t="s">
        <v>18</v>
      </c>
      <c r="F80" s="14" t="s">
        <v>19</v>
      </c>
      <c r="G80" s="14" t="s">
        <v>20</v>
      </c>
      <c r="H80" s="14">
        <v>40</v>
      </c>
      <c r="I80" s="14">
        <v>0.004</v>
      </c>
      <c r="J80" s="14" t="s">
        <v>21</v>
      </c>
      <c r="K80" s="14">
        <v>50</v>
      </c>
      <c r="L80" s="14">
        <f>I80*K80</f>
        <v>0.2</v>
      </c>
      <c r="M80" s="14">
        <f t="shared" si="30"/>
        <v>2000</v>
      </c>
    </row>
    <row r="81" s="1" customFormat="1" ht="22" customHeight="1" spans="1:13">
      <c r="A81" s="16"/>
      <c r="B81" s="12"/>
      <c r="C81" s="12"/>
      <c r="D81" s="13"/>
      <c r="E81" s="13"/>
      <c r="F81" s="14" t="s">
        <v>22</v>
      </c>
      <c r="G81" s="14" t="s">
        <v>23</v>
      </c>
      <c r="H81" s="14"/>
      <c r="I81" s="14"/>
      <c r="J81" s="14" t="s">
        <v>21</v>
      </c>
      <c r="K81" s="14">
        <v>50</v>
      </c>
      <c r="L81" s="14"/>
      <c r="M81" s="14"/>
    </row>
    <row r="82" s="1" customFormat="1" ht="22" customHeight="1" spans="1:13">
      <c r="A82" s="11">
        <v>40</v>
      </c>
      <c r="B82" s="12" t="s">
        <v>72</v>
      </c>
      <c r="C82" s="12" t="s">
        <v>73</v>
      </c>
      <c r="D82" s="13" t="s">
        <v>74</v>
      </c>
      <c r="E82" s="13" t="s">
        <v>18</v>
      </c>
      <c r="F82" s="11" t="s">
        <v>19</v>
      </c>
      <c r="G82" s="14" t="s">
        <v>20</v>
      </c>
      <c r="H82" s="22">
        <v>25</v>
      </c>
      <c r="I82" s="22">
        <f t="shared" ref="I82:I86" si="31">H82/10000</f>
        <v>0.0025</v>
      </c>
      <c r="J82" s="14" t="s">
        <v>21</v>
      </c>
      <c r="K82" s="14">
        <v>50</v>
      </c>
      <c r="L82" s="14">
        <f t="shared" ref="L82:L86" si="32">M82/10000</f>
        <v>0.125</v>
      </c>
      <c r="M82" s="14">
        <f t="shared" ref="M82:M86" si="33">H82*K82</f>
        <v>1250</v>
      </c>
    </row>
    <row r="83" s="1" customFormat="1" ht="22" customHeight="1" spans="1:13">
      <c r="A83" s="16"/>
      <c r="B83" s="12"/>
      <c r="C83" s="12"/>
      <c r="D83" s="13"/>
      <c r="E83" s="13"/>
      <c r="F83" s="14" t="s">
        <v>22</v>
      </c>
      <c r="G83" s="14" t="s">
        <v>23</v>
      </c>
      <c r="H83" s="23"/>
      <c r="I83" s="22"/>
      <c r="J83" s="14" t="s">
        <v>21</v>
      </c>
      <c r="K83" s="14">
        <v>50</v>
      </c>
      <c r="L83" s="14"/>
      <c r="M83" s="14"/>
    </row>
    <row r="84" s="1" customFormat="1" ht="22" customHeight="1" spans="1:13">
      <c r="A84" s="11">
        <v>41</v>
      </c>
      <c r="B84" s="12" t="s">
        <v>72</v>
      </c>
      <c r="C84" s="12" t="s">
        <v>73</v>
      </c>
      <c r="D84" s="13" t="s">
        <v>75</v>
      </c>
      <c r="E84" s="13" t="s">
        <v>18</v>
      </c>
      <c r="F84" s="11" t="s">
        <v>19</v>
      </c>
      <c r="G84" s="14" t="s">
        <v>20</v>
      </c>
      <c r="H84" s="22">
        <v>110</v>
      </c>
      <c r="I84" s="22">
        <f t="shared" si="31"/>
        <v>0.011</v>
      </c>
      <c r="J84" s="14" t="s">
        <v>21</v>
      </c>
      <c r="K84" s="14">
        <v>50</v>
      </c>
      <c r="L84" s="14">
        <f t="shared" si="32"/>
        <v>0.55</v>
      </c>
      <c r="M84" s="14">
        <f t="shared" si="33"/>
        <v>5500</v>
      </c>
    </row>
    <row r="85" s="1" customFormat="1" ht="22" customHeight="1" spans="1:13">
      <c r="A85" s="16"/>
      <c r="B85" s="12"/>
      <c r="C85" s="12"/>
      <c r="D85" s="13"/>
      <c r="E85" s="13"/>
      <c r="F85" s="14" t="s">
        <v>22</v>
      </c>
      <c r="G85" s="14" t="s">
        <v>23</v>
      </c>
      <c r="H85" s="15"/>
      <c r="I85" s="22"/>
      <c r="J85" s="14" t="s">
        <v>21</v>
      </c>
      <c r="K85" s="14">
        <v>50</v>
      </c>
      <c r="L85" s="14"/>
      <c r="M85" s="14"/>
    </row>
    <row r="86" s="1" customFormat="1" ht="22" customHeight="1" spans="1:13">
      <c r="A86" s="11">
        <v>42</v>
      </c>
      <c r="B86" s="12" t="s">
        <v>72</v>
      </c>
      <c r="C86" s="12" t="s">
        <v>73</v>
      </c>
      <c r="D86" s="13" t="s">
        <v>76</v>
      </c>
      <c r="E86" s="13" t="s">
        <v>18</v>
      </c>
      <c r="F86" s="11" t="s">
        <v>19</v>
      </c>
      <c r="G86" s="14" t="s">
        <v>20</v>
      </c>
      <c r="H86" s="14">
        <v>100</v>
      </c>
      <c r="I86" s="22">
        <f t="shared" si="31"/>
        <v>0.01</v>
      </c>
      <c r="J86" s="14" t="s">
        <v>21</v>
      </c>
      <c r="K86" s="14">
        <v>50</v>
      </c>
      <c r="L86" s="14">
        <f t="shared" si="32"/>
        <v>0.5</v>
      </c>
      <c r="M86" s="14">
        <f t="shared" si="33"/>
        <v>5000</v>
      </c>
    </row>
    <row r="87" s="1" customFormat="1" ht="22" customHeight="1" spans="1:13">
      <c r="A87" s="16"/>
      <c r="B87" s="12"/>
      <c r="C87" s="12"/>
      <c r="D87" s="13"/>
      <c r="E87" s="13"/>
      <c r="F87" s="14" t="s">
        <v>22</v>
      </c>
      <c r="G87" s="14" t="s">
        <v>23</v>
      </c>
      <c r="H87" s="15"/>
      <c r="I87" s="22"/>
      <c r="J87" s="14" t="s">
        <v>21</v>
      </c>
      <c r="K87" s="14">
        <v>50</v>
      </c>
      <c r="L87" s="14"/>
      <c r="M87" s="14"/>
    </row>
    <row r="88" s="1" customFormat="1" ht="22" customHeight="1" spans="1:13">
      <c r="A88" s="11">
        <v>43</v>
      </c>
      <c r="B88" s="12" t="s">
        <v>72</v>
      </c>
      <c r="C88" s="12" t="s">
        <v>73</v>
      </c>
      <c r="D88" s="13" t="s">
        <v>77</v>
      </c>
      <c r="E88" s="13" t="s">
        <v>18</v>
      </c>
      <c r="F88" s="11" t="s">
        <v>19</v>
      </c>
      <c r="G88" s="14" t="s">
        <v>20</v>
      </c>
      <c r="H88" s="14">
        <v>60</v>
      </c>
      <c r="I88" s="22">
        <f t="shared" ref="I88:I92" si="34">H88/10000</f>
        <v>0.006</v>
      </c>
      <c r="J88" s="14" t="s">
        <v>21</v>
      </c>
      <c r="K88" s="14">
        <v>50</v>
      </c>
      <c r="L88" s="14">
        <f t="shared" ref="L88:L92" si="35">M88/10000</f>
        <v>0.3</v>
      </c>
      <c r="M88" s="14">
        <f t="shared" ref="M88:M92" si="36">H88*K88</f>
        <v>3000</v>
      </c>
    </row>
    <row r="89" s="1" customFormat="1" ht="22" customHeight="1" spans="1:13">
      <c r="A89" s="16"/>
      <c r="B89" s="12"/>
      <c r="C89" s="12"/>
      <c r="D89" s="13"/>
      <c r="E89" s="13"/>
      <c r="F89" s="14" t="s">
        <v>22</v>
      </c>
      <c r="G89" s="14" t="s">
        <v>23</v>
      </c>
      <c r="H89" s="15"/>
      <c r="I89" s="22"/>
      <c r="J89" s="14" t="s">
        <v>21</v>
      </c>
      <c r="K89" s="14">
        <v>50</v>
      </c>
      <c r="L89" s="14"/>
      <c r="M89" s="14"/>
    </row>
    <row r="90" s="1" customFormat="1" ht="22" customHeight="1" spans="1:13">
      <c r="A90" s="11">
        <v>44</v>
      </c>
      <c r="B90" s="12" t="s">
        <v>72</v>
      </c>
      <c r="C90" s="12" t="s">
        <v>73</v>
      </c>
      <c r="D90" s="13" t="s">
        <v>78</v>
      </c>
      <c r="E90" s="13" t="s">
        <v>18</v>
      </c>
      <c r="F90" s="11" t="s">
        <v>19</v>
      </c>
      <c r="G90" s="14" t="s">
        <v>20</v>
      </c>
      <c r="H90" s="14">
        <v>35</v>
      </c>
      <c r="I90" s="22">
        <f t="shared" si="34"/>
        <v>0.0035</v>
      </c>
      <c r="J90" s="14" t="s">
        <v>21</v>
      </c>
      <c r="K90" s="14">
        <v>50</v>
      </c>
      <c r="L90" s="14">
        <f t="shared" si="35"/>
        <v>0.175</v>
      </c>
      <c r="M90" s="14">
        <f t="shared" si="36"/>
        <v>1750</v>
      </c>
    </row>
    <row r="91" s="1" customFormat="1" ht="22" customHeight="1" spans="1:13">
      <c r="A91" s="16"/>
      <c r="B91" s="12"/>
      <c r="C91" s="12"/>
      <c r="D91" s="13"/>
      <c r="E91" s="13"/>
      <c r="F91" s="14" t="s">
        <v>22</v>
      </c>
      <c r="G91" s="14" t="s">
        <v>23</v>
      </c>
      <c r="H91" s="15"/>
      <c r="I91" s="22"/>
      <c r="J91" s="14" t="s">
        <v>21</v>
      </c>
      <c r="K91" s="14">
        <v>50</v>
      </c>
      <c r="L91" s="14"/>
      <c r="M91" s="14"/>
    </row>
    <row r="92" s="1" customFormat="1" ht="22" customHeight="1" spans="1:13">
      <c r="A92" s="11">
        <v>45</v>
      </c>
      <c r="B92" s="12" t="s">
        <v>72</v>
      </c>
      <c r="C92" s="12" t="s">
        <v>73</v>
      </c>
      <c r="D92" s="13" t="s">
        <v>79</v>
      </c>
      <c r="E92" s="13" t="s">
        <v>18</v>
      </c>
      <c r="F92" s="11" t="s">
        <v>19</v>
      </c>
      <c r="G92" s="14" t="s">
        <v>20</v>
      </c>
      <c r="H92" s="14">
        <v>22</v>
      </c>
      <c r="I92" s="22">
        <f t="shared" si="34"/>
        <v>0.0022</v>
      </c>
      <c r="J92" s="14" t="s">
        <v>21</v>
      </c>
      <c r="K92" s="14">
        <v>50</v>
      </c>
      <c r="L92" s="14">
        <f t="shared" si="35"/>
        <v>0.11</v>
      </c>
      <c r="M92" s="14">
        <f t="shared" si="36"/>
        <v>1100</v>
      </c>
    </row>
    <row r="93" s="1" customFormat="1" ht="22" customHeight="1" spans="1:13">
      <c r="A93" s="16"/>
      <c r="B93" s="12"/>
      <c r="C93" s="12"/>
      <c r="D93" s="13"/>
      <c r="E93" s="13"/>
      <c r="F93" s="14" t="s">
        <v>22</v>
      </c>
      <c r="G93" s="14" t="s">
        <v>23</v>
      </c>
      <c r="H93" s="15"/>
      <c r="I93" s="22"/>
      <c r="J93" s="14" t="s">
        <v>21</v>
      </c>
      <c r="K93" s="14">
        <v>50</v>
      </c>
      <c r="L93" s="14"/>
      <c r="M93" s="14"/>
    </row>
    <row r="94" s="1" customFormat="1" ht="22" customHeight="1" spans="1:13">
      <c r="A94" s="11">
        <v>46</v>
      </c>
      <c r="B94" s="12" t="s">
        <v>72</v>
      </c>
      <c r="C94" s="12" t="s">
        <v>73</v>
      </c>
      <c r="D94" s="13" t="s">
        <v>80</v>
      </c>
      <c r="E94" s="13" t="s">
        <v>18</v>
      </c>
      <c r="F94" s="24" t="s">
        <v>19</v>
      </c>
      <c r="G94" s="25" t="s">
        <v>20</v>
      </c>
      <c r="H94" s="25">
        <v>36</v>
      </c>
      <c r="I94" s="27">
        <f t="shared" ref="I94:I98" si="37">H94/10000</f>
        <v>0.0036</v>
      </c>
      <c r="J94" s="25" t="s">
        <v>21</v>
      </c>
      <c r="K94" s="25">
        <v>50</v>
      </c>
      <c r="L94" s="25">
        <v>0.18</v>
      </c>
      <c r="M94" s="14">
        <f t="shared" ref="M94:M98" si="38">H94*K94</f>
        <v>1800</v>
      </c>
    </row>
    <row r="95" s="1" customFormat="1" ht="22" customHeight="1" spans="1:13">
      <c r="A95" s="16"/>
      <c r="B95" s="12"/>
      <c r="C95" s="12"/>
      <c r="D95" s="13"/>
      <c r="E95" s="13"/>
      <c r="F95" s="25" t="s">
        <v>22</v>
      </c>
      <c r="G95" s="25" t="s">
        <v>23</v>
      </c>
      <c r="H95" s="26"/>
      <c r="I95" s="27"/>
      <c r="J95" s="25" t="s">
        <v>21</v>
      </c>
      <c r="K95" s="25">
        <v>50</v>
      </c>
      <c r="L95" s="25"/>
      <c r="M95" s="14"/>
    </row>
    <row r="96" s="1" customFormat="1" ht="22" customHeight="1" spans="1:13">
      <c r="A96" s="11">
        <v>47</v>
      </c>
      <c r="B96" s="12" t="s">
        <v>72</v>
      </c>
      <c r="C96" s="12" t="s">
        <v>73</v>
      </c>
      <c r="D96" s="13" t="s">
        <v>81</v>
      </c>
      <c r="E96" s="13" t="s">
        <v>18</v>
      </c>
      <c r="F96" s="11" t="s">
        <v>19</v>
      </c>
      <c r="G96" s="14" t="s">
        <v>20</v>
      </c>
      <c r="H96" s="14">
        <v>40</v>
      </c>
      <c r="I96" s="22">
        <f t="shared" si="37"/>
        <v>0.004</v>
      </c>
      <c r="J96" s="14" t="s">
        <v>21</v>
      </c>
      <c r="K96" s="14">
        <v>50</v>
      </c>
      <c r="L96" s="14">
        <f t="shared" ref="L96:L100" si="39">M96/10000</f>
        <v>0.2</v>
      </c>
      <c r="M96" s="14">
        <f t="shared" si="38"/>
        <v>2000</v>
      </c>
    </row>
    <row r="97" s="1" customFormat="1" ht="22" customHeight="1" spans="1:13">
      <c r="A97" s="16"/>
      <c r="B97" s="12"/>
      <c r="C97" s="12"/>
      <c r="D97" s="13"/>
      <c r="E97" s="13"/>
      <c r="F97" s="14" t="s">
        <v>22</v>
      </c>
      <c r="G97" s="14" t="s">
        <v>23</v>
      </c>
      <c r="H97" s="15"/>
      <c r="I97" s="22"/>
      <c r="J97" s="14" t="s">
        <v>21</v>
      </c>
      <c r="K97" s="14">
        <v>50</v>
      </c>
      <c r="L97" s="14"/>
      <c r="M97" s="14"/>
    </row>
    <row r="98" s="1" customFormat="1" ht="22" customHeight="1" spans="1:13">
      <c r="A98" s="11">
        <v>48</v>
      </c>
      <c r="B98" s="12" t="s">
        <v>72</v>
      </c>
      <c r="C98" s="12" t="s">
        <v>73</v>
      </c>
      <c r="D98" s="13" t="s">
        <v>82</v>
      </c>
      <c r="E98" s="13" t="s">
        <v>18</v>
      </c>
      <c r="F98" s="11" t="s">
        <v>19</v>
      </c>
      <c r="G98" s="14" t="s">
        <v>20</v>
      </c>
      <c r="H98" s="14">
        <v>30</v>
      </c>
      <c r="I98" s="22">
        <f t="shared" si="37"/>
        <v>0.003</v>
      </c>
      <c r="J98" s="14" t="s">
        <v>21</v>
      </c>
      <c r="K98" s="14">
        <v>50</v>
      </c>
      <c r="L98" s="14">
        <f t="shared" si="39"/>
        <v>0.15</v>
      </c>
      <c r="M98" s="14">
        <f t="shared" si="38"/>
        <v>1500</v>
      </c>
    </row>
    <row r="99" s="1" customFormat="1" ht="22" customHeight="1" spans="1:13">
      <c r="A99" s="16"/>
      <c r="B99" s="12"/>
      <c r="C99" s="12"/>
      <c r="D99" s="13"/>
      <c r="E99" s="13"/>
      <c r="F99" s="14" t="s">
        <v>22</v>
      </c>
      <c r="G99" s="14" t="s">
        <v>23</v>
      </c>
      <c r="H99" s="15"/>
      <c r="I99" s="22"/>
      <c r="J99" s="14" t="s">
        <v>21</v>
      </c>
      <c r="K99" s="14">
        <v>50</v>
      </c>
      <c r="L99" s="14"/>
      <c r="M99" s="14"/>
    </row>
    <row r="100" s="1" customFormat="1" ht="22" customHeight="1" spans="1:13">
      <c r="A100" s="11">
        <v>49</v>
      </c>
      <c r="B100" s="12" t="s">
        <v>72</v>
      </c>
      <c r="C100" s="12" t="s">
        <v>73</v>
      </c>
      <c r="D100" s="13" t="s">
        <v>83</v>
      </c>
      <c r="E100" s="13" t="s">
        <v>18</v>
      </c>
      <c r="F100" s="11" t="s">
        <v>19</v>
      </c>
      <c r="G100" s="14" t="s">
        <v>20</v>
      </c>
      <c r="H100" s="14">
        <v>30</v>
      </c>
      <c r="I100" s="22">
        <f t="shared" ref="I100:I104" si="40">H100/10000</f>
        <v>0.003</v>
      </c>
      <c r="J100" s="14" t="s">
        <v>21</v>
      </c>
      <c r="K100" s="14">
        <v>50</v>
      </c>
      <c r="L100" s="14">
        <f t="shared" si="39"/>
        <v>0.15</v>
      </c>
      <c r="M100" s="14">
        <f t="shared" ref="M100:M104" si="41">H100*K100</f>
        <v>1500</v>
      </c>
    </row>
    <row r="101" s="1" customFormat="1" ht="22" customHeight="1" spans="1:13">
      <c r="A101" s="16"/>
      <c r="B101" s="12"/>
      <c r="C101" s="12"/>
      <c r="D101" s="13"/>
      <c r="E101" s="13"/>
      <c r="F101" s="14" t="s">
        <v>22</v>
      </c>
      <c r="G101" s="14" t="s">
        <v>23</v>
      </c>
      <c r="H101" s="15"/>
      <c r="I101" s="22"/>
      <c r="J101" s="14" t="s">
        <v>21</v>
      </c>
      <c r="K101" s="14">
        <v>50</v>
      </c>
      <c r="L101" s="14"/>
      <c r="M101" s="14"/>
    </row>
    <row r="102" s="1" customFormat="1" ht="22" customHeight="1" spans="1:13">
      <c r="A102" s="11">
        <v>50</v>
      </c>
      <c r="B102" s="12" t="s">
        <v>72</v>
      </c>
      <c r="C102" s="12" t="s">
        <v>73</v>
      </c>
      <c r="D102" s="13" t="s">
        <v>84</v>
      </c>
      <c r="E102" s="13" t="s">
        <v>18</v>
      </c>
      <c r="F102" s="11" t="s">
        <v>19</v>
      </c>
      <c r="G102" s="14" t="s">
        <v>20</v>
      </c>
      <c r="H102" s="14">
        <v>30</v>
      </c>
      <c r="I102" s="22">
        <f t="shared" si="40"/>
        <v>0.003</v>
      </c>
      <c r="J102" s="14" t="s">
        <v>21</v>
      </c>
      <c r="K102" s="14">
        <v>50</v>
      </c>
      <c r="L102" s="14">
        <f t="shared" ref="L102:L106" si="42">M102/10000</f>
        <v>0.15</v>
      </c>
      <c r="M102" s="14">
        <f t="shared" si="41"/>
        <v>1500</v>
      </c>
    </row>
    <row r="103" s="1" customFormat="1" ht="22" customHeight="1" spans="1:13">
      <c r="A103" s="16"/>
      <c r="B103" s="12"/>
      <c r="C103" s="12"/>
      <c r="D103" s="13"/>
      <c r="E103" s="13"/>
      <c r="F103" s="14" t="s">
        <v>22</v>
      </c>
      <c r="G103" s="14" t="s">
        <v>23</v>
      </c>
      <c r="H103" s="15"/>
      <c r="I103" s="22"/>
      <c r="J103" s="14" t="s">
        <v>21</v>
      </c>
      <c r="K103" s="14">
        <v>50</v>
      </c>
      <c r="L103" s="14"/>
      <c r="M103" s="14"/>
    </row>
    <row r="104" s="1" customFormat="1" ht="22" customHeight="1" spans="1:13">
      <c r="A104" s="11">
        <v>51</v>
      </c>
      <c r="B104" s="12" t="s">
        <v>72</v>
      </c>
      <c r="C104" s="12" t="s">
        <v>73</v>
      </c>
      <c r="D104" s="13" t="s">
        <v>85</v>
      </c>
      <c r="E104" s="13" t="s">
        <v>18</v>
      </c>
      <c r="F104" s="11" t="s">
        <v>19</v>
      </c>
      <c r="G104" s="14" t="s">
        <v>20</v>
      </c>
      <c r="H104" s="14">
        <v>35</v>
      </c>
      <c r="I104" s="22">
        <f t="shared" si="40"/>
        <v>0.0035</v>
      </c>
      <c r="J104" s="14" t="s">
        <v>21</v>
      </c>
      <c r="K104" s="14">
        <v>50</v>
      </c>
      <c r="L104" s="14">
        <f t="shared" si="42"/>
        <v>0.175</v>
      </c>
      <c r="M104" s="14">
        <f t="shared" si="41"/>
        <v>1750</v>
      </c>
    </row>
    <row r="105" s="1" customFormat="1" ht="22" customHeight="1" spans="1:13">
      <c r="A105" s="16"/>
      <c r="B105" s="12"/>
      <c r="C105" s="12"/>
      <c r="D105" s="13"/>
      <c r="E105" s="13"/>
      <c r="F105" s="14" t="s">
        <v>22</v>
      </c>
      <c r="G105" s="14" t="s">
        <v>23</v>
      </c>
      <c r="H105" s="15"/>
      <c r="I105" s="22"/>
      <c r="J105" s="14" t="s">
        <v>21</v>
      </c>
      <c r="K105" s="14">
        <v>50</v>
      </c>
      <c r="L105" s="14"/>
      <c r="M105" s="14"/>
    </row>
    <row r="106" s="1" customFormat="1" ht="22" customHeight="1" spans="1:13">
      <c r="A106" s="11">
        <v>52</v>
      </c>
      <c r="B106" s="12" t="s">
        <v>72</v>
      </c>
      <c r="C106" s="12" t="s">
        <v>73</v>
      </c>
      <c r="D106" s="13" t="s">
        <v>86</v>
      </c>
      <c r="E106" s="13" t="s">
        <v>18</v>
      </c>
      <c r="F106" s="11" t="s">
        <v>19</v>
      </c>
      <c r="G106" s="14" t="s">
        <v>20</v>
      </c>
      <c r="H106" s="14">
        <v>26</v>
      </c>
      <c r="I106" s="22">
        <f t="shared" ref="I106:I110" si="43">H106/10000</f>
        <v>0.0026</v>
      </c>
      <c r="J106" s="14" t="s">
        <v>21</v>
      </c>
      <c r="K106" s="14">
        <v>50</v>
      </c>
      <c r="L106" s="14">
        <f t="shared" si="42"/>
        <v>0.13</v>
      </c>
      <c r="M106" s="14">
        <f t="shared" ref="M106:M110" si="44">H106*K106</f>
        <v>1300</v>
      </c>
    </row>
    <row r="107" s="1" customFormat="1" ht="22" customHeight="1" spans="1:13">
      <c r="A107" s="16"/>
      <c r="B107" s="12"/>
      <c r="C107" s="12"/>
      <c r="D107" s="13"/>
      <c r="E107" s="13"/>
      <c r="F107" s="14" t="s">
        <v>22</v>
      </c>
      <c r="G107" s="14" t="s">
        <v>23</v>
      </c>
      <c r="H107" s="15"/>
      <c r="I107" s="22"/>
      <c r="J107" s="14" t="s">
        <v>21</v>
      </c>
      <c r="K107" s="14">
        <v>50</v>
      </c>
      <c r="L107" s="14"/>
      <c r="M107" s="14"/>
    </row>
    <row r="108" s="1" customFormat="1" ht="22" customHeight="1" spans="1:13">
      <c r="A108" s="11">
        <v>53</v>
      </c>
      <c r="B108" s="12" t="s">
        <v>72</v>
      </c>
      <c r="C108" s="12" t="s">
        <v>73</v>
      </c>
      <c r="D108" s="13" t="s">
        <v>87</v>
      </c>
      <c r="E108" s="13" t="s">
        <v>18</v>
      </c>
      <c r="F108" s="11" t="s">
        <v>19</v>
      </c>
      <c r="G108" s="14" t="s">
        <v>20</v>
      </c>
      <c r="H108" s="14">
        <v>150</v>
      </c>
      <c r="I108" s="22">
        <f t="shared" si="43"/>
        <v>0.015</v>
      </c>
      <c r="J108" s="14" t="s">
        <v>21</v>
      </c>
      <c r="K108" s="14">
        <v>50</v>
      </c>
      <c r="L108" s="14">
        <f t="shared" ref="L108:L112" si="45">M108/10000</f>
        <v>0.75</v>
      </c>
      <c r="M108" s="14">
        <f t="shared" si="44"/>
        <v>7500</v>
      </c>
    </row>
    <row r="109" s="1" customFormat="1" ht="22" customHeight="1" spans="1:13">
      <c r="A109" s="16"/>
      <c r="B109" s="12"/>
      <c r="C109" s="12"/>
      <c r="D109" s="13"/>
      <c r="E109" s="13"/>
      <c r="F109" s="14" t="s">
        <v>22</v>
      </c>
      <c r="G109" s="14" t="s">
        <v>23</v>
      </c>
      <c r="H109" s="15"/>
      <c r="I109" s="22"/>
      <c r="J109" s="14" t="s">
        <v>21</v>
      </c>
      <c r="K109" s="14">
        <v>50</v>
      </c>
      <c r="L109" s="14"/>
      <c r="M109" s="14"/>
    </row>
    <row r="110" s="1" customFormat="1" ht="22" customHeight="1" spans="1:13">
      <c r="A110" s="11">
        <v>54</v>
      </c>
      <c r="B110" s="12" t="s">
        <v>72</v>
      </c>
      <c r="C110" s="12" t="s">
        <v>73</v>
      </c>
      <c r="D110" s="13" t="s">
        <v>88</v>
      </c>
      <c r="E110" s="13" t="s">
        <v>18</v>
      </c>
      <c r="F110" s="11" t="s">
        <v>19</v>
      </c>
      <c r="G110" s="14" t="s">
        <v>20</v>
      </c>
      <c r="H110" s="14">
        <v>45</v>
      </c>
      <c r="I110" s="22">
        <f t="shared" si="43"/>
        <v>0.0045</v>
      </c>
      <c r="J110" s="14" t="s">
        <v>21</v>
      </c>
      <c r="K110" s="14">
        <v>50</v>
      </c>
      <c r="L110" s="14">
        <f t="shared" si="45"/>
        <v>0.225</v>
      </c>
      <c r="M110" s="14">
        <f t="shared" si="44"/>
        <v>2250</v>
      </c>
    </row>
    <row r="111" s="1" customFormat="1" ht="22" customHeight="1" spans="1:13">
      <c r="A111" s="16"/>
      <c r="B111" s="12"/>
      <c r="C111" s="12"/>
      <c r="D111" s="13"/>
      <c r="E111" s="13"/>
      <c r="F111" s="14" t="s">
        <v>22</v>
      </c>
      <c r="G111" s="14" t="s">
        <v>23</v>
      </c>
      <c r="H111" s="15"/>
      <c r="I111" s="22"/>
      <c r="J111" s="14" t="s">
        <v>21</v>
      </c>
      <c r="K111" s="14">
        <v>50</v>
      </c>
      <c r="L111" s="14"/>
      <c r="M111" s="14"/>
    </row>
    <row r="112" s="1" customFormat="1" ht="22" customHeight="1" spans="1:13">
      <c r="A112" s="11">
        <v>55</v>
      </c>
      <c r="B112" s="12" t="s">
        <v>72</v>
      </c>
      <c r="C112" s="12" t="s">
        <v>73</v>
      </c>
      <c r="D112" s="13" t="s">
        <v>89</v>
      </c>
      <c r="E112" s="13" t="s">
        <v>18</v>
      </c>
      <c r="F112" s="11" t="s">
        <v>19</v>
      </c>
      <c r="G112" s="14" t="s">
        <v>20</v>
      </c>
      <c r="H112" s="14">
        <v>80</v>
      </c>
      <c r="I112" s="22">
        <f t="shared" ref="I112:I116" si="46">H112/10000</f>
        <v>0.008</v>
      </c>
      <c r="J112" s="14" t="s">
        <v>21</v>
      </c>
      <c r="K112" s="14">
        <v>50</v>
      </c>
      <c r="L112" s="14">
        <f t="shared" si="45"/>
        <v>0.4</v>
      </c>
      <c r="M112" s="14">
        <f t="shared" ref="M112:M116" si="47">H112*K112</f>
        <v>4000</v>
      </c>
    </row>
    <row r="113" s="1" customFormat="1" ht="22" customHeight="1" spans="1:13">
      <c r="A113" s="16"/>
      <c r="B113" s="12"/>
      <c r="C113" s="12"/>
      <c r="D113" s="13"/>
      <c r="E113" s="13"/>
      <c r="F113" s="14" t="s">
        <v>22</v>
      </c>
      <c r="G113" s="14" t="s">
        <v>23</v>
      </c>
      <c r="H113" s="15"/>
      <c r="I113" s="22"/>
      <c r="J113" s="14" t="s">
        <v>21</v>
      </c>
      <c r="K113" s="14">
        <v>50</v>
      </c>
      <c r="L113" s="14"/>
      <c r="M113" s="14"/>
    </row>
    <row r="114" s="1" customFormat="1" ht="22" customHeight="1" spans="1:13">
      <c r="A114" s="11">
        <v>56</v>
      </c>
      <c r="B114" s="12" t="s">
        <v>72</v>
      </c>
      <c r="C114" s="12" t="s">
        <v>73</v>
      </c>
      <c r="D114" s="13" t="s">
        <v>90</v>
      </c>
      <c r="E114" s="13" t="s">
        <v>18</v>
      </c>
      <c r="F114" s="11" t="s">
        <v>19</v>
      </c>
      <c r="G114" s="14" t="s">
        <v>20</v>
      </c>
      <c r="H114" s="14">
        <v>60</v>
      </c>
      <c r="I114" s="22">
        <f t="shared" si="46"/>
        <v>0.006</v>
      </c>
      <c r="J114" s="14" t="s">
        <v>21</v>
      </c>
      <c r="K114" s="14">
        <v>50</v>
      </c>
      <c r="L114" s="14">
        <f t="shared" ref="L114:L118" si="48">M114/10000</f>
        <v>0.3</v>
      </c>
      <c r="M114" s="14">
        <f t="shared" si="47"/>
        <v>3000</v>
      </c>
    </row>
    <row r="115" s="1" customFormat="1" ht="22" customHeight="1" spans="1:13">
      <c r="A115" s="16"/>
      <c r="B115" s="12"/>
      <c r="C115" s="12"/>
      <c r="D115" s="13"/>
      <c r="E115" s="13"/>
      <c r="F115" s="14" t="s">
        <v>22</v>
      </c>
      <c r="G115" s="14" t="s">
        <v>23</v>
      </c>
      <c r="H115" s="15"/>
      <c r="I115" s="22"/>
      <c r="J115" s="14" t="s">
        <v>21</v>
      </c>
      <c r="K115" s="14">
        <v>50</v>
      </c>
      <c r="L115" s="14"/>
      <c r="M115" s="14"/>
    </row>
    <row r="116" s="1" customFormat="1" ht="22" customHeight="1" spans="1:13">
      <c r="A116" s="11">
        <v>57</v>
      </c>
      <c r="B116" s="12" t="s">
        <v>72</v>
      </c>
      <c r="C116" s="12" t="s">
        <v>73</v>
      </c>
      <c r="D116" s="13" t="s">
        <v>91</v>
      </c>
      <c r="E116" s="13" t="s">
        <v>18</v>
      </c>
      <c r="F116" s="11" t="s">
        <v>19</v>
      </c>
      <c r="G116" s="14" t="s">
        <v>20</v>
      </c>
      <c r="H116" s="14">
        <v>25</v>
      </c>
      <c r="I116" s="22">
        <f t="shared" si="46"/>
        <v>0.0025</v>
      </c>
      <c r="J116" s="14" t="s">
        <v>21</v>
      </c>
      <c r="K116" s="14">
        <v>50</v>
      </c>
      <c r="L116" s="14">
        <f t="shared" si="48"/>
        <v>0.125</v>
      </c>
      <c r="M116" s="14">
        <f t="shared" si="47"/>
        <v>1250</v>
      </c>
    </row>
    <row r="117" s="1" customFormat="1" ht="22" customHeight="1" spans="1:13">
      <c r="A117" s="16"/>
      <c r="B117" s="12"/>
      <c r="C117" s="12"/>
      <c r="D117" s="13"/>
      <c r="E117" s="13"/>
      <c r="F117" s="14" t="s">
        <v>22</v>
      </c>
      <c r="G117" s="14" t="s">
        <v>23</v>
      </c>
      <c r="H117" s="15"/>
      <c r="I117" s="22"/>
      <c r="J117" s="14" t="s">
        <v>21</v>
      </c>
      <c r="K117" s="14">
        <v>50</v>
      </c>
      <c r="L117" s="14"/>
      <c r="M117" s="14"/>
    </row>
    <row r="118" s="1" customFormat="1" ht="22" customHeight="1" spans="1:13">
      <c r="A118" s="11">
        <v>58</v>
      </c>
      <c r="B118" s="12" t="s">
        <v>72</v>
      </c>
      <c r="C118" s="12" t="s">
        <v>73</v>
      </c>
      <c r="D118" s="13" t="s">
        <v>92</v>
      </c>
      <c r="E118" s="13" t="s">
        <v>18</v>
      </c>
      <c r="F118" s="11" t="s">
        <v>19</v>
      </c>
      <c r="G118" s="14" t="s">
        <v>20</v>
      </c>
      <c r="H118" s="14">
        <v>15</v>
      </c>
      <c r="I118" s="22">
        <f t="shared" ref="I118:I122" si="49">H118/10000</f>
        <v>0.0015</v>
      </c>
      <c r="J118" s="14" t="s">
        <v>21</v>
      </c>
      <c r="K118" s="14">
        <v>50</v>
      </c>
      <c r="L118" s="14">
        <f t="shared" si="48"/>
        <v>0.075</v>
      </c>
      <c r="M118" s="14">
        <f t="shared" ref="M118:M122" si="50">H118*K118</f>
        <v>750</v>
      </c>
    </row>
    <row r="119" s="1" customFormat="1" ht="22" customHeight="1" spans="1:13">
      <c r="A119" s="16"/>
      <c r="B119" s="12"/>
      <c r="C119" s="12"/>
      <c r="D119" s="13"/>
      <c r="E119" s="13"/>
      <c r="F119" s="14" t="s">
        <v>22</v>
      </c>
      <c r="G119" s="14" t="s">
        <v>23</v>
      </c>
      <c r="H119" s="15"/>
      <c r="I119" s="22"/>
      <c r="J119" s="14" t="s">
        <v>21</v>
      </c>
      <c r="K119" s="14">
        <v>50</v>
      </c>
      <c r="L119" s="14"/>
      <c r="M119" s="14"/>
    </row>
    <row r="120" s="1" customFormat="1" ht="22" customHeight="1" spans="1:13">
      <c r="A120" s="11">
        <v>59</v>
      </c>
      <c r="B120" s="12" t="s">
        <v>72</v>
      </c>
      <c r="C120" s="12" t="s">
        <v>73</v>
      </c>
      <c r="D120" s="13" t="s">
        <v>93</v>
      </c>
      <c r="E120" s="13" t="s">
        <v>18</v>
      </c>
      <c r="F120" s="11" t="s">
        <v>19</v>
      </c>
      <c r="G120" s="14" t="s">
        <v>20</v>
      </c>
      <c r="H120" s="14">
        <v>660</v>
      </c>
      <c r="I120" s="22">
        <f t="shared" si="49"/>
        <v>0.066</v>
      </c>
      <c r="J120" s="14" t="s">
        <v>21</v>
      </c>
      <c r="K120" s="14">
        <v>50</v>
      </c>
      <c r="L120" s="14">
        <f t="shared" ref="L120:L124" si="51">M120/10000</f>
        <v>3.3</v>
      </c>
      <c r="M120" s="14">
        <f t="shared" si="50"/>
        <v>33000</v>
      </c>
    </row>
    <row r="121" s="1" customFormat="1" ht="22" customHeight="1" spans="1:13">
      <c r="A121" s="16"/>
      <c r="B121" s="12"/>
      <c r="C121" s="12"/>
      <c r="D121" s="13"/>
      <c r="E121" s="13"/>
      <c r="F121" s="14" t="s">
        <v>22</v>
      </c>
      <c r="G121" s="14" t="s">
        <v>23</v>
      </c>
      <c r="H121" s="15"/>
      <c r="I121" s="22"/>
      <c r="J121" s="14" t="s">
        <v>21</v>
      </c>
      <c r="K121" s="14">
        <v>50</v>
      </c>
      <c r="L121" s="14"/>
      <c r="M121" s="14"/>
    </row>
    <row r="122" s="1" customFormat="1" ht="22" customHeight="1" spans="1:13">
      <c r="A122" s="11">
        <v>60</v>
      </c>
      <c r="B122" s="12" t="s">
        <v>72</v>
      </c>
      <c r="C122" s="12" t="s">
        <v>73</v>
      </c>
      <c r="D122" s="13" t="s">
        <v>94</v>
      </c>
      <c r="E122" s="13" t="s">
        <v>18</v>
      </c>
      <c r="F122" s="11" t="s">
        <v>19</v>
      </c>
      <c r="G122" s="14" t="s">
        <v>20</v>
      </c>
      <c r="H122" s="14">
        <v>35</v>
      </c>
      <c r="I122" s="22">
        <f t="shared" si="49"/>
        <v>0.0035</v>
      </c>
      <c r="J122" s="14" t="s">
        <v>21</v>
      </c>
      <c r="K122" s="14">
        <v>50</v>
      </c>
      <c r="L122" s="14">
        <f t="shared" si="51"/>
        <v>0.175</v>
      </c>
      <c r="M122" s="14">
        <f t="shared" si="50"/>
        <v>1750</v>
      </c>
    </row>
    <row r="123" s="1" customFormat="1" ht="22" customHeight="1" spans="1:13">
      <c r="A123" s="16"/>
      <c r="B123" s="12"/>
      <c r="C123" s="12"/>
      <c r="D123" s="13"/>
      <c r="E123" s="13"/>
      <c r="F123" s="14" t="s">
        <v>22</v>
      </c>
      <c r="G123" s="14" t="s">
        <v>23</v>
      </c>
      <c r="H123" s="15"/>
      <c r="I123" s="22"/>
      <c r="J123" s="14" t="s">
        <v>21</v>
      </c>
      <c r="K123" s="14">
        <v>50</v>
      </c>
      <c r="L123" s="14"/>
      <c r="M123" s="14"/>
    </row>
    <row r="124" s="1" customFormat="1" ht="22" customHeight="1" spans="1:13">
      <c r="A124" s="11">
        <v>61</v>
      </c>
      <c r="B124" s="12" t="s">
        <v>72</v>
      </c>
      <c r="C124" s="12" t="s">
        <v>73</v>
      </c>
      <c r="D124" s="13" t="s">
        <v>95</v>
      </c>
      <c r="E124" s="13" t="s">
        <v>18</v>
      </c>
      <c r="F124" s="11" t="s">
        <v>19</v>
      </c>
      <c r="G124" s="14" t="s">
        <v>20</v>
      </c>
      <c r="H124" s="14">
        <v>15</v>
      </c>
      <c r="I124" s="22">
        <f t="shared" ref="I124:I128" si="52">H124/10000</f>
        <v>0.0015</v>
      </c>
      <c r="J124" s="14" t="s">
        <v>21</v>
      </c>
      <c r="K124" s="14">
        <v>50</v>
      </c>
      <c r="L124" s="14">
        <f t="shared" si="51"/>
        <v>0.075</v>
      </c>
      <c r="M124" s="14">
        <f t="shared" ref="M124:M128" si="53">H124*K124</f>
        <v>750</v>
      </c>
    </row>
    <row r="125" s="1" customFormat="1" ht="22" customHeight="1" spans="1:13">
      <c r="A125" s="16"/>
      <c r="B125" s="12"/>
      <c r="C125" s="12"/>
      <c r="D125" s="13"/>
      <c r="E125" s="13"/>
      <c r="F125" s="14" t="s">
        <v>22</v>
      </c>
      <c r="G125" s="14" t="s">
        <v>23</v>
      </c>
      <c r="H125" s="15"/>
      <c r="I125" s="22"/>
      <c r="J125" s="14" t="s">
        <v>21</v>
      </c>
      <c r="K125" s="14">
        <v>50</v>
      </c>
      <c r="L125" s="14"/>
      <c r="M125" s="14"/>
    </row>
    <row r="126" s="1" customFormat="1" ht="22" customHeight="1" spans="1:13">
      <c r="A126" s="11">
        <v>62</v>
      </c>
      <c r="B126" s="12" t="s">
        <v>72</v>
      </c>
      <c r="C126" s="12" t="s">
        <v>73</v>
      </c>
      <c r="D126" s="13" t="s">
        <v>96</v>
      </c>
      <c r="E126" s="13" t="s">
        <v>18</v>
      </c>
      <c r="F126" s="11" t="s">
        <v>19</v>
      </c>
      <c r="G126" s="14" t="s">
        <v>20</v>
      </c>
      <c r="H126" s="14">
        <v>30</v>
      </c>
      <c r="I126" s="22">
        <f t="shared" si="52"/>
        <v>0.003</v>
      </c>
      <c r="J126" s="14" t="s">
        <v>21</v>
      </c>
      <c r="K126" s="14">
        <v>50</v>
      </c>
      <c r="L126" s="14">
        <f t="shared" ref="L126:L130" si="54">M126/10000</f>
        <v>0.15</v>
      </c>
      <c r="M126" s="14">
        <f t="shared" si="53"/>
        <v>1500</v>
      </c>
    </row>
    <row r="127" s="1" customFormat="1" ht="22" customHeight="1" spans="1:13">
      <c r="A127" s="16"/>
      <c r="B127" s="12"/>
      <c r="C127" s="12"/>
      <c r="D127" s="13"/>
      <c r="E127" s="13"/>
      <c r="F127" s="14" t="s">
        <v>22</v>
      </c>
      <c r="G127" s="14" t="s">
        <v>23</v>
      </c>
      <c r="H127" s="15"/>
      <c r="I127" s="22"/>
      <c r="J127" s="14" t="s">
        <v>21</v>
      </c>
      <c r="K127" s="14">
        <v>50</v>
      </c>
      <c r="L127" s="14"/>
      <c r="M127" s="14"/>
    </row>
    <row r="128" s="1" customFormat="1" ht="22" customHeight="1" spans="1:13">
      <c r="A128" s="11">
        <v>63</v>
      </c>
      <c r="B128" s="12" t="s">
        <v>72</v>
      </c>
      <c r="C128" s="12" t="s">
        <v>73</v>
      </c>
      <c r="D128" s="13" t="s">
        <v>97</v>
      </c>
      <c r="E128" s="13" t="s">
        <v>18</v>
      </c>
      <c r="F128" s="11" t="s">
        <v>19</v>
      </c>
      <c r="G128" s="14" t="s">
        <v>20</v>
      </c>
      <c r="H128" s="14">
        <v>30</v>
      </c>
      <c r="I128" s="22">
        <f t="shared" si="52"/>
        <v>0.003</v>
      </c>
      <c r="J128" s="14" t="s">
        <v>21</v>
      </c>
      <c r="K128" s="14">
        <v>50</v>
      </c>
      <c r="L128" s="14">
        <f t="shared" si="54"/>
        <v>0.15</v>
      </c>
      <c r="M128" s="14">
        <f t="shared" si="53"/>
        <v>1500</v>
      </c>
    </row>
    <row r="129" s="1" customFormat="1" ht="22" customHeight="1" spans="1:13">
      <c r="A129" s="16"/>
      <c r="B129" s="12"/>
      <c r="C129" s="12"/>
      <c r="D129" s="13"/>
      <c r="E129" s="13"/>
      <c r="F129" s="14" t="s">
        <v>22</v>
      </c>
      <c r="G129" s="14" t="s">
        <v>23</v>
      </c>
      <c r="H129" s="15"/>
      <c r="I129" s="22"/>
      <c r="J129" s="14" t="s">
        <v>21</v>
      </c>
      <c r="K129" s="14">
        <v>50</v>
      </c>
      <c r="L129" s="14"/>
      <c r="M129" s="14"/>
    </row>
    <row r="130" s="1" customFormat="1" ht="22" customHeight="1" spans="1:13">
      <c r="A130" s="11">
        <v>64</v>
      </c>
      <c r="B130" s="12" t="s">
        <v>72</v>
      </c>
      <c r="C130" s="12" t="s">
        <v>73</v>
      </c>
      <c r="D130" s="13" t="s">
        <v>98</v>
      </c>
      <c r="E130" s="13" t="s">
        <v>18</v>
      </c>
      <c r="F130" s="11" t="s">
        <v>19</v>
      </c>
      <c r="G130" s="14" t="s">
        <v>20</v>
      </c>
      <c r="H130" s="14">
        <v>16</v>
      </c>
      <c r="I130" s="22">
        <f t="shared" ref="I130:I134" si="55">H130/10000</f>
        <v>0.0016</v>
      </c>
      <c r="J130" s="14" t="s">
        <v>21</v>
      </c>
      <c r="K130" s="14">
        <v>50</v>
      </c>
      <c r="L130" s="14">
        <f t="shared" si="54"/>
        <v>0.08</v>
      </c>
      <c r="M130" s="14">
        <f t="shared" ref="M130:M134" si="56">H130*K130</f>
        <v>800</v>
      </c>
    </row>
    <row r="131" s="1" customFormat="1" ht="22" customHeight="1" spans="1:13">
      <c r="A131" s="16"/>
      <c r="B131" s="12"/>
      <c r="C131" s="12"/>
      <c r="D131" s="13"/>
      <c r="E131" s="13"/>
      <c r="F131" s="14" t="s">
        <v>22</v>
      </c>
      <c r="G131" s="14" t="s">
        <v>23</v>
      </c>
      <c r="H131" s="15"/>
      <c r="I131" s="22"/>
      <c r="J131" s="14" t="s">
        <v>21</v>
      </c>
      <c r="K131" s="14">
        <v>50</v>
      </c>
      <c r="L131" s="14"/>
      <c r="M131" s="14"/>
    </row>
    <row r="132" s="1" customFormat="1" ht="22" customHeight="1" spans="1:13">
      <c r="A132" s="11">
        <v>65</v>
      </c>
      <c r="B132" s="12" t="s">
        <v>72</v>
      </c>
      <c r="C132" s="12" t="s">
        <v>73</v>
      </c>
      <c r="D132" s="13" t="s">
        <v>99</v>
      </c>
      <c r="E132" s="13" t="s">
        <v>18</v>
      </c>
      <c r="F132" s="11" t="s">
        <v>19</v>
      </c>
      <c r="G132" s="14" t="s">
        <v>20</v>
      </c>
      <c r="H132" s="14">
        <v>60</v>
      </c>
      <c r="I132" s="22">
        <f t="shared" si="55"/>
        <v>0.006</v>
      </c>
      <c r="J132" s="14" t="s">
        <v>21</v>
      </c>
      <c r="K132" s="14">
        <v>50</v>
      </c>
      <c r="L132" s="14">
        <f t="shared" ref="L132:L136" si="57">M132/10000</f>
        <v>0.3</v>
      </c>
      <c r="M132" s="14">
        <f t="shared" si="56"/>
        <v>3000</v>
      </c>
    </row>
    <row r="133" s="1" customFormat="1" ht="22" customHeight="1" spans="1:13">
      <c r="A133" s="16"/>
      <c r="B133" s="12"/>
      <c r="C133" s="12"/>
      <c r="D133" s="13"/>
      <c r="E133" s="13"/>
      <c r="F133" s="14" t="s">
        <v>22</v>
      </c>
      <c r="G133" s="14" t="s">
        <v>23</v>
      </c>
      <c r="H133" s="15"/>
      <c r="I133" s="22"/>
      <c r="J133" s="14" t="s">
        <v>21</v>
      </c>
      <c r="K133" s="14">
        <v>50</v>
      </c>
      <c r="L133" s="14"/>
      <c r="M133" s="14"/>
    </row>
    <row r="134" s="1" customFormat="1" ht="22" customHeight="1" spans="1:13">
      <c r="A134" s="11">
        <v>66</v>
      </c>
      <c r="B134" s="12" t="s">
        <v>72</v>
      </c>
      <c r="C134" s="12" t="s">
        <v>73</v>
      </c>
      <c r="D134" s="13" t="s">
        <v>100</v>
      </c>
      <c r="E134" s="13" t="s">
        <v>18</v>
      </c>
      <c r="F134" s="11" t="s">
        <v>19</v>
      </c>
      <c r="G134" s="14" t="s">
        <v>20</v>
      </c>
      <c r="H134" s="14">
        <v>14</v>
      </c>
      <c r="I134" s="22">
        <f t="shared" si="55"/>
        <v>0.0014</v>
      </c>
      <c r="J134" s="14" t="s">
        <v>21</v>
      </c>
      <c r="K134" s="14">
        <v>50</v>
      </c>
      <c r="L134" s="14">
        <f t="shared" si="57"/>
        <v>0.07</v>
      </c>
      <c r="M134" s="14">
        <f t="shared" si="56"/>
        <v>700</v>
      </c>
    </row>
    <row r="135" s="1" customFormat="1" ht="22" customHeight="1" spans="1:13">
      <c r="A135" s="16"/>
      <c r="B135" s="12"/>
      <c r="C135" s="12"/>
      <c r="D135" s="13"/>
      <c r="E135" s="13"/>
      <c r="F135" s="14" t="s">
        <v>22</v>
      </c>
      <c r="G135" s="14" t="s">
        <v>23</v>
      </c>
      <c r="H135" s="15"/>
      <c r="I135" s="22"/>
      <c r="J135" s="14" t="s">
        <v>21</v>
      </c>
      <c r="K135" s="14">
        <v>50</v>
      </c>
      <c r="L135" s="14"/>
      <c r="M135" s="14"/>
    </row>
    <row r="136" s="1" customFormat="1" ht="22" customHeight="1" spans="1:13">
      <c r="A136" s="11">
        <v>67</v>
      </c>
      <c r="B136" s="12" t="s">
        <v>72</v>
      </c>
      <c r="C136" s="12" t="s">
        <v>73</v>
      </c>
      <c r="D136" s="13" t="s">
        <v>101</v>
      </c>
      <c r="E136" s="13" t="s">
        <v>18</v>
      </c>
      <c r="F136" s="11" t="s">
        <v>19</v>
      </c>
      <c r="G136" s="14" t="s">
        <v>20</v>
      </c>
      <c r="H136" s="14">
        <v>21</v>
      </c>
      <c r="I136" s="22">
        <f t="shared" ref="I136:I140" si="58">H136/10000</f>
        <v>0.0021</v>
      </c>
      <c r="J136" s="14" t="s">
        <v>21</v>
      </c>
      <c r="K136" s="14">
        <v>50</v>
      </c>
      <c r="L136" s="14">
        <f t="shared" si="57"/>
        <v>0.105</v>
      </c>
      <c r="M136" s="14">
        <f t="shared" ref="M136:M140" si="59">H136*K136</f>
        <v>1050</v>
      </c>
    </row>
    <row r="137" s="1" customFormat="1" ht="22" customHeight="1" spans="1:13">
      <c r="A137" s="16"/>
      <c r="B137" s="12"/>
      <c r="C137" s="12"/>
      <c r="D137" s="13"/>
      <c r="E137" s="13"/>
      <c r="F137" s="14" t="s">
        <v>22</v>
      </c>
      <c r="G137" s="14" t="s">
        <v>23</v>
      </c>
      <c r="H137" s="15"/>
      <c r="I137" s="22"/>
      <c r="J137" s="14" t="s">
        <v>21</v>
      </c>
      <c r="K137" s="14">
        <v>50</v>
      </c>
      <c r="L137" s="14"/>
      <c r="M137" s="14"/>
    </row>
    <row r="138" s="1" customFormat="1" ht="22" customHeight="1" spans="1:13">
      <c r="A138" s="11">
        <v>68</v>
      </c>
      <c r="B138" s="12" t="s">
        <v>72</v>
      </c>
      <c r="C138" s="12" t="s">
        <v>73</v>
      </c>
      <c r="D138" s="13" t="s">
        <v>102</v>
      </c>
      <c r="E138" s="13" t="s">
        <v>18</v>
      </c>
      <c r="F138" s="11" t="s">
        <v>19</v>
      </c>
      <c r="G138" s="14" t="s">
        <v>20</v>
      </c>
      <c r="H138" s="14">
        <v>25</v>
      </c>
      <c r="I138" s="22">
        <f t="shared" si="58"/>
        <v>0.0025</v>
      </c>
      <c r="J138" s="14" t="s">
        <v>21</v>
      </c>
      <c r="K138" s="14">
        <v>50</v>
      </c>
      <c r="L138" s="14">
        <f t="shared" ref="L138:L142" si="60">M138/10000</f>
        <v>0.125</v>
      </c>
      <c r="M138" s="14">
        <f t="shared" si="59"/>
        <v>1250</v>
      </c>
    </row>
    <row r="139" s="1" customFormat="1" ht="22" customHeight="1" spans="1:13">
      <c r="A139" s="16"/>
      <c r="B139" s="12"/>
      <c r="C139" s="12"/>
      <c r="D139" s="13"/>
      <c r="E139" s="13"/>
      <c r="F139" s="14" t="s">
        <v>22</v>
      </c>
      <c r="G139" s="14" t="s">
        <v>23</v>
      </c>
      <c r="H139" s="15"/>
      <c r="I139" s="22"/>
      <c r="J139" s="14" t="s">
        <v>21</v>
      </c>
      <c r="K139" s="14">
        <v>50</v>
      </c>
      <c r="L139" s="14"/>
      <c r="M139" s="14"/>
    </row>
    <row r="140" s="1" customFormat="1" ht="22" customHeight="1" spans="1:13">
      <c r="A140" s="11">
        <v>69</v>
      </c>
      <c r="B140" s="12" t="s">
        <v>72</v>
      </c>
      <c r="C140" s="12" t="s">
        <v>73</v>
      </c>
      <c r="D140" s="13" t="s">
        <v>103</v>
      </c>
      <c r="E140" s="13" t="s">
        <v>18</v>
      </c>
      <c r="F140" s="11" t="s">
        <v>19</v>
      </c>
      <c r="G140" s="14" t="s">
        <v>20</v>
      </c>
      <c r="H140" s="14">
        <v>10</v>
      </c>
      <c r="I140" s="22">
        <f t="shared" si="58"/>
        <v>0.001</v>
      </c>
      <c r="J140" s="14" t="s">
        <v>21</v>
      </c>
      <c r="K140" s="14">
        <v>50</v>
      </c>
      <c r="L140" s="14">
        <f t="shared" si="60"/>
        <v>0.05</v>
      </c>
      <c r="M140" s="14">
        <f t="shared" si="59"/>
        <v>500</v>
      </c>
    </row>
    <row r="141" s="1" customFormat="1" ht="22" customHeight="1" spans="1:13">
      <c r="A141" s="16"/>
      <c r="B141" s="12"/>
      <c r="C141" s="12"/>
      <c r="D141" s="13"/>
      <c r="E141" s="13"/>
      <c r="F141" s="14" t="s">
        <v>22</v>
      </c>
      <c r="G141" s="14" t="s">
        <v>23</v>
      </c>
      <c r="H141" s="15"/>
      <c r="I141" s="22"/>
      <c r="J141" s="14" t="s">
        <v>21</v>
      </c>
      <c r="K141" s="14">
        <v>50</v>
      </c>
      <c r="L141" s="14"/>
      <c r="M141" s="14"/>
    </row>
    <row r="142" s="1" customFormat="1" ht="22" customHeight="1" spans="1:13">
      <c r="A142" s="11">
        <v>70</v>
      </c>
      <c r="B142" s="12" t="s">
        <v>72</v>
      </c>
      <c r="C142" s="12" t="s">
        <v>73</v>
      </c>
      <c r="D142" s="13" t="s">
        <v>104</v>
      </c>
      <c r="E142" s="13" t="s">
        <v>18</v>
      </c>
      <c r="F142" s="11" t="s">
        <v>19</v>
      </c>
      <c r="G142" s="14" t="s">
        <v>20</v>
      </c>
      <c r="H142" s="14">
        <v>11</v>
      </c>
      <c r="I142" s="22">
        <f t="shared" ref="I142:I146" si="61">H142/10000</f>
        <v>0.0011</v>
      </c>
      <c r="J142" s="14" t="s">
        <v>21</v>
      </c>
      <c r="K142" s="14">
        <v>50</v>
      </c>
      <c r="L142" s="14">
        <f t="shared" si="60"/>
        <v>0.055</v>
      </c>
      <c r="M142" s="14">
        <f t="shared" ref="M142:M146" si="62">H142*K142</f>
        <v>550</v>
      </c>
    </row>
    <row r="143" s="1" customFormat="1" ht="22" customHeight="1" spans="1:13">
      <c r="A143" s="16"/>
      <c r="B143" s="12"/>
      <c r="C143" s="12"/>
      <c r="D143" s="13"/>
      <c r="E143" s="13"/>
      <c r="F143" s="14" t="s">
        <v>22</v>
      </c>
      <c r="G143" s="14" t="s">
        <v>23</v>
      </c>
      <c r="H143" s="15"/>
      <c r="I143" s="22"/>
      <c r="J143" s="14" t="s">
        <v>21</v>
      </c>
      <c r="K143" s="14">
        <v>50</v>
      </c>
      <c r="L143" s="14"/>
      <c r="M143" s="14"/>
    </row>
    <row r="144" s="1" customFormat="1" ht="22" customHeight="1" spans="1:13">
      <c r="A144" s="11">
        <v>71</v>
      </c>
      <c r="B144" s="12" t="s">
        <v>72</v>
      </c>
      <c r="C144" s="12" t="s">
        <v>73</v>
      </c>
      <c r="D144" s="13" t="s">
        <v>105</v>
      </c>
      <c r="E144" s="13" t="s">
        <v>18</v>
      </c>
      <c r="F144" s="11" t="s">
        <v>19</v>
      </c>
      <c r="G144" s="14" t="s">
        <v>20</v>
      </c>
      <c r="H144" s="14">
        <v>21</v>
      </c>
      <c r="I144" s="22">
        <f t="shared" si="61"/>
        <v>0.0021</v>
      </c>
      <c r="J144" s="14" t="s">
        <v>21</v>
      </c>
      <c r="K144" s="14">
        <v>50</v>
      </c>
      <c r="L144" s="14">
        <f>M144/10000</f>
        <v>0.105</v>
      </c>
      <c r="M144" s="14">
        <f t="shared" si="62"/>
        <v>1050</v>
      </c>
    </row>
    <row r="145" s="1" customFormat="1" ht="22" customHeight="1" spans="1:13">
      <c r="A145" s="16"/>
      <c r="B145" s="12"/>
      <c r="C145" s="12"/>
      <c r="D145" s="13"/>
      <c r="E145" s="13"/>
      <c r="F145" s="14" t="s">
        <v>22</v>
      </c>
      <c r="G145" s="14" t="s">
        <v>23</v>
      </c>
      <c r="H145" s="15"/>
      <c r="I145" s="22"/>
      <c r="J145" s="14" t="s">
        <v>21</v>
      </c>
      <c r="K145" s="14">
        <v>50</v>
      </c>
      <c r="L145" s="14"/>
      <c r="M145" s="14"/>
    </row>
    <row r="146" s="1" customFormat="1" ht="22" customHeight="1" spans="1:13">
      <c r="A146" s="11">
        <v>72</v>
      </c>
      <c r="B146" s="12" t="s">
        <v>72</v>
      </c>
      <c r="C146" s="12" t="s">
        <v>73</v>
      </c>
      <c r="D146" s="13" t="s">
        <v>106</v>
      </c>
      <c r="E146" s="13" t="s">
        <v>18</v>
      </c>
      <c r="F146" s="11" t="s">
        <v>19</v>
      </c>
      <c r="G146" s="14" t="s">
        <v>20</v>
      </c>
      <c r="H146" s="14">
        <v>40</v>
      </c>
      <c r="I146" s="22">
        <f t="shared" si="61"/>
        <v>0.004</v>
      </c>
      <c r="J146" s="14" t="s">
        <v>21</v>
      </c>
      <c r="K146" s="14">
        <v>50</v>
      </c>
      <c r="L146" s="14">
        <f>M146/10000</f>
        <v>0.2</v>
      </c>
      <c r="M146" s="14">
        <f t="shared" si="62"/>
        <v>2000</v>
      </c>
    </row>
    <row r="147" s="1" customFormat="1" ht="22" customHeight="1" spans="1:13">
      <c r="A147" s="16"/>
      <c r="B147" s="12"/>
      <c r="C147" s="12"/>
      <c r="D147" s="13"/>
      <c r="E147" s="13"/>
      <c r="F147" s="14" t="s">
        <v>22</v>
      </c>
      <c r="G147" s="14" t="s">
        <v>23</v>
      </c>
      <c r="H147" s="15"/>
      <c r="I147" s="22"/>
      <c r="J147" s="14" t="s">
        <v>21</v>
      </c>
      <c r="K147" s="14">
        <v>50</v>
      </c>
      <c r="L147" s="14"/>
      <c r="M147" s="14"/>
    </row>
    <row r="148" s="1" customFormat="1" ht="22" customHeight="1" spans="1:13">
      <c r="A148" s="11">
        <v>73</v>
      </c>
      <c r="B148" s="12" t="s">
        <v>72</v>
      </c>
      <c r="C148" s="12" t="s">
        <v>73</v>
      </c>
      <c r="D148" s="13" t="s">
        <v>107</v>
      </c>
      <c r="E148" s="13" t="s">
        <v>18</v>
      </c>
      <c r="F148" s="11" t="s">
        <v>19</v>
      </c>
      <c r="G148" s="14" t="s">
        <v>20</v>
      </c>
      <c r="H148" s="25">
        <v>80</v>
      </c>
      <c r="I148" s="27">
        <f t="shared" ref="I148:I152" si="63">H148/10000</f>
        <v>0.008</v>
      </c>
      <c r="J148" s="25" t="s">
        <v>21</v>
      </c>
      <c r="K148" s="25">
        <v>50</v>
      </c>
      <c r="L148" s="25">
        <v>0.4</v>
      </c>
      <c r="M148" s="14">
        <f t="shared" ref="M148:M152" si="64">H148*K148</f>
        <v>4000</v>
      </c>
    </row>
    <row r="149" s="1" customFormat="1" ht="22" customHeight="1" spans="1:13">
      <c r="A149" s="16"/>
      <c r="B149" s="12"/>
      <c r="C149" s="12"/>
      <c r="D149" s="13"/>
      <c r="E149" s="13"/>
      <c r="F149" s="14" t="s">
        <v>22</v>
      </c>
      <c r="G149" s="14" t="s">
        <v>23</v>
      </c>
      <c r="H149" s="15"/>
      <c r="I149" s="22"/>
      <c r="J149" s="14" t="s">
        <v>21</v>
      </c>
      <c r="K149" s="14">
        <v>50</v>
      </c>
      <c r="L149" s="14"/>
      <c r="M149" s="14"/>
    </row>
    <row r="150" s="1" customFormat="1" ht="22" customHeight="1" spans="1:13">
      <c r="A150" s="11">
        <v>74</v>
      </c>
      <c r="B150" s="12" t="s">
        <v>72</v>
      </c>
      <c r="C150" s="12" t="s">
        <v>73</v>
      </c>
      <c r="D150" s="13" t="s">
        <v>108</v>
      </c>
      <c r="E150" s="13" t="s">
        <v>18</v>
      </c>
      <c r="F150" s="11" t="s">
        <v>19</v>
      </c>
      <c r="G150" s="14" t="s">
        <v>20</v>
      </c>
      <c r="H150" s="14">
        <v>95</v>
      </c>
      <c r="I150" s="22">
        <f t="shared" si="63"/>
        <v>0.0095</v>
      </c>
      <c r="J150" s="14" t="s">
        <v>21</v>
      </c>
      <c r="K150" s="14">
        <v>50</v>
      </c>
      <c r="L150" s="14">
        <f t="shared" ref="L150:L154" si="65">M150/10000</f>
        <v>0.475</v>
      </c>
      <c r="M150" s="14">
        <f t="shared" si="64"/>
        <v>4750</v>
      </c>
    </row>
    <row r="151" s="1" customFormat="1" ht="22" customHeight="1" spans="1:13">
      <c r="A151" s="16"/>
      <c r="B151" s="12"/>
      <c r="C151" s="12"/>
      <c r="D151" s="13"/>
      <c r="E151" s="13"/>
      <c r="F151" s="14" t="s">
        <v>22</v>
      </c>
      <c r="G151" s="14" t="s">
        <v>23</v>
      </c>
      <c r="H151" s="15"/>
      <c r="I151" s="22"/>
      <c r="J151" s="14" t="s">
        <v>21</v>
      </c>
      <c r="K151" s="14">
        <v>50</v>
      </c>
      <c r="L151" s="14"/>
      <c r="M151" s="14"/>
    </row>
    <row r="152" s="1" customFormat="1" ht="22" customHeight="1" spans="1:13">
      <c r="A152" s="11">
        <v>75</v>
      </c>
      <c r="B152" s="12" t="s">
        <v>72</v>
      </c>
      <c r="C152" s="12" t="s">
        <v>73</v>
      </c>
      <c r="D152" s="13" t="s">
        <v>109</v>
      </c>
      <c r="E152" s="13" t="s">
        <v>18</v>
      </c>
      <c r="F152" s="11" t="s">
        <v>19</v>
      </c>
      <c r="G152" s="14" t="s">
        <v>20</v>
      </c>
      <c r="H152" s="14">
        <v>30</v>
      </c>
      <c r="I152" s="22">
        <f t="shared" si="63"/>
        <v>0.003</v>
      </c>
      <c r="J152" s="14" t="s">
        <v>21</v>
      </c>
      <c r="K152" s="14">
        <v>50</v>
      </c>
      <c r="L152" s="14">
        <f t="shared" si="65"/>
        <v>0.15</v>
      </c>
      <c r="M152" s="14">
        <f t="shared" si="64"/>
        <v>1500</v>
      </c>
    </row>
    <row r="153" s="1" customFormat="1" ht="22" customHeight="1" spans="1:13">
      <c r="A153" s="16"/>
      <c r="B153" s="12"/>
      <c r="C153" s="12"/>
      <c r="D153" s="13"/>
      <c r="E153" s="13"/>
      <c r="F153" s="14" t="s">
        <v>22</v>
      </c>
      <c r="G153" s="14" t="s">
        <v>23</v>
      </c>
      <c r="H153" s="15"/>
      <c r="I153" s="22"/>
      <c r="J153" s="14" t="s">
        <v>21</v>
      </c>
      <c r="K153" s="14">
        <v>50</v>
      </c>
      <c r="L153" s="14"/>
      <c r="M153" s="14"/>
    </row>
    <row r="154" s="1" customFormat="1" ht="22" customHeight="1" spans="1:13">
      <c r="A154" s="11">
        <v>76</v>
      </c>
      <c r="B154" s="12" t="s">
        <v>72</v>
      </c>
      <c r="C154" s="12" t="s">
        <v>73</v>
      </c>
      <c r="D154" s="13" t="s">
        <v>110</v>
      </c>
      <c r="E154" s="13" t="s">
        <v>18</v>
      </c>
      <c r="F154" s="11" t="s">
        <v>19</v>
      </c>
      <c r="G154" s="14" t="s">
        <v>20</v>
      </c>
      <c r="H154" s="14">
        <v>160</v>
      </c>
      <c r="I154" s="22">
        <f t="shared" ref="I154:I158" si="66">H154/10000</f>
        <v>0.016</v>
      </c>
      <c r="J154" s="14" t="s">
        <v>21</v>
      </c>
      <c r="K154" s="14">
        <v>50</v>
      </c>
      <c r="L154" s="14">
        <f t="shared" si="65"/>
        <v>0.8</v>
      </c>
      <c r="M154" s="14">
        <f t="shared" ref="M154:M158" si="67">H154*K154</f>
        <v>8000</v>
      </c>
    </row>
    <row r="155" s="1" customFormat="1" ht="22" customHeight="1" spans="1:13">
      <c r="A155" s="16"/>
      <c r="B155" s="12"/>
      <c r="C155" s="12"/>
      <c r="D155" s="13"/>
      <c r="E155" s="13"/>
      <c r="F155" s="14" t="s">
        <v>22</v>
      </c>
      <c r="G155" s="14" t="s">
        <v>23</v>
      </c>
      <c r="H155" s="15"/>
      <c r="I155" s="22"/>
      <c r="J155" s="14" t="s">
        <v>21</v>
      </c>
      <c r="K155" s="14">
        <v>50</v>
      </c>
      <c r="L155" s="14"/>
      <c r="M155" s="14"/>
    </row>
    <row r="156" s="1" customFormat="1" ht="22" customHeight="1" spans="1:13">
      <c r="A156" s="11">
        <v>77</v>
      </c>
      <c r="B156" s="12" t="s">
        <v>72</v>
      </c>
      <c r="C156" s="12" t="s">
        <v>73</v>
      </c>
      <c r="D156" s="13" t="s">
        <v>111</v>
      </c>
      <c r="E156" s="13" t="s">
        <v>18</v>
      </c>
      <c r="F156" s="11" t="s">
        <v>19</v>
      </c>
      <c r="G156" s="14" t="s">
        <v>20</v>
      </c>
      <c r="H156" s="14">
        <v>70</v>
      </c>
      <c r="I156" s="22">
        <f t="shared" si="66"/>
        <v>0.007</v>
      </c>
      <c r="J156" s="14" t="s">
        <v>21</v>
      </c>
      <c r="K156" s="14">
        <v>50</v>
      </c>
      <c r="L156" s="14">
        <f t="shared" ref="L156:L160" si="68">M156/10000</f>
        <v>0.35</v>
      </c>
      <c r="M156" s="14">
        <f t="shared" si="67"/>
        <v>3500</v>
      </c>
    </row>
    <row r="157" s="1" customFormat="1" ht="22" customHeight="1" spans="1:13">
      <c r="A157" s="16"/>
      <c r="B157" s="12"/>
      <c r="C157" s="12"/>
      <c r="D157" s="13"/>
      <c r="E157" s="13"/>
      <c r="F157" s="14" t="s">
        <v>22</v>
      </c>
      <c r="G157" s="14" t="s">
        <v>23</v>
      </c>
      <c r="H157" s="15"/>
      <c r="I157" s="22"/>
      <c r="J157" s="14" t="s">
        <v>21</v>
      </c>
      <c r="K157" s="14">
        <v>50</v>
      </c>
      <c r="L157" s="14"/>
      <c r="M157" s="14"/>
    </row>
    <row r="158" s="1" customFormat="1" ht="22" customHeight="1" spans="1:13">
      <c r="A158" s="11">
        <v>78</v>
      </c>
      <c r="B158" s="12" t="s">
        <v>72</v>
      </c>
      <c r="C158" s="12" t="s">
        <v>73</v>
      </c>
      <c r="D158" s="13" t="s">
        <v>112</v>
      </c>
      <c r="E158" s="13" t="s">
        <v>18</v>
      </c>
      <c r="F158" s="11" t="s">
        <v>19</v>
      </c>
      <c r="G158" s="14" t="s">
        <v>20</v>
      </c>
      <c r="H158" s="14">
        <v>22</v>
      </c>
      <c r="I158" s="22">
        <f t="shared" si="66"/>
        <v>0.0022</v>
      </c>
      <c r="J158" s="14" t="s">
        <v>21</v>
      </c>
      <c r="K158" s="14">
        <v>50</v>
      </c>
      <c r="L158" s="14">
        <f t="shared" si="68"/>
        <v>0.11</v>
      </c>
      <c r="M158" s="14">
        <f t="shared" si="67"/>
        <v>1100</v>
      </c>
    </row>
    <row r="159" s="1" customFormat="1" ht="22" customHeight="1" spans="1:13">
      <c r="A159" s="16"/>
      <c r="B159" s="12"/>
      <c r="C159" s="12"/>
      <c r="D159" s="13"/>
      <c r="E159" s="13"/>
      <c r="F159" s="14" t="s">
        <v>22</v>
      </c>
      <c r="G159" s="14" t="s">
        <v>23</v>
      </c>
      <c r="H159" s="15"/>
      <c r="I159" s="22"/>
      <c r="J159" s="14" t="s">
        <v>21</v>
      </c>
      <c r="K159" s="14">
        <v>50</v>
      </c>
      <c r="L159" s="14"/>
      <c r="M159" s="14"/>
    </row>
    <row r="160" s="1" customFormat="1" ht="22" customHeight="1" spans="1:13">
      <c r="A160" s="11">
        <v>79</v>
      </c>
      <c r="B160" s="12" t="s">
        <v>72</v>
      </c>
      <c r="C160" s="12" t="s">
        <v>73</v>
      </c>
      <c r="D160" s="13" t="s">
        <v>113</v>
      </c>
      <c r="E160" s="13" t="s">
        <v>18</v>
      </c>
      <c r="F160" s="11" t="s">
        <v>19</v>
      </c>
      <c r="G160" s="14" t="s">
        <v>20</v>
      </c>
      <c r="H160" s="14">
        <v>20</v>
      </c>
      <c r="I160" s="22">
        <f t="shared" ref="I160:I164" si="69">H160/10000</f>
        <v>0.002</v>
      </c>
      <c r="J160" s="14" t="s">
        <v>21</v>
      </c>
      <c r="K160" s="14">
        <v>50</v>
      </c>
      <c r="L160" s="14">
        <f t="shared" si="68"/>
        <v>0.1</v>
      </c>
      <c r="M160" s="14">
        <f t="shared" ref="M160:M164" si="70">H160*K160</f>
        <v>1000</v>
      </c>
    </row>
    <row r="161" s="1" customFormat="1" ht="22" customHeight="1" spans="1:13">
      <c r="A161" s="16"/>
      <c r="B161" s="12"/>
      <c r="C161" s="12"/>
      <c r="D161" s="13"/>
      <c r="E161" s="13"/>
      <c r="F161" s="14" t="s">
        <v>22</v>
      </c>
      <c r="G161" s="14" t="s">
        <v>23</v>
      </c>
      <c r="H161" s="15"/>
      <c r="I161" s="22"/>
      <c r="J161" s="14" t="s">
        <v>21</v>
      </c>
      <c r="K161" s="14">
        <v>50</v>
      </c>
      <c r="L161" s="14"/>
      <c r="M161" s="14"/>
    </row>
    <row r="162" s="1" customFormat="1" ht="22" customHeight="1" spans="1:13">
      <c r="A162" s="11">
        <v>80</v>
      </c>
      <c r="B162" s="12" t="s">
        <v>72</v>
      </c>
      <c r="C162" s="12" t="s">
        <v>73</v>
      </c>
      <c r="D162" s="13" t="s">
        <v>114</v>
      </c>
      <c r="E162" s="13" t="s">
        <v>18</v>
      </c>
      <c r="F162" s="11" t="s">
        <v>19</v>
      </c>
      <c r="G162" s="14" t="s">
        <v>20</v>
      </c>
      <c r="H162" s="14">
        <v>15</v>
      </c>
      <c r="I162" s="22">
        <f t="shared" si="69"/>
        <v>0.0015</v>
      </c>
      <c r="J162" s="14" t="s">
        <v>21</v>
      </c>
      <c r="K162" s="14">
        <v>50</v>
      </c>
      <c r="L162" s="14">
        <f t="shared" ref="L162:L166" si="71">M162/10000</f>
        <v>0.075</v>
      </c>
      <c r="M162" s="14">
        <f t="shared" si="70"/>
        <v>750</v>
      </c>
    </row>
    <row r="163" s="1" customFormat="1" ht="22" customHeight="1" spans="1:13">
      <c r="A163" s="16"/>
      <c r="B163" s="12"/>
      <c r="C163" s="12"/>
      <c r="D163" s="13"/>
      <c r="E163" s="13"/>
      <c r="F163" s="14" t="s">
        <v>22</v>
      </c>
      <c r="G163" s="14" t="s">
        <v>23</v>
      </c>
      <c r="H163" s="15"/>
      <c r="I163" s="22"/>
      <c r="J163" s="14" t="s">
        <v>21</v>
      </c>
      <c r="K163" s="14">
        <v>50</v>
      </c>
      <c r="L163" s="14"/>
      <c r="M163" s="14"/>
    </row>
    <row r="164" s="1" customFormat="1" ht="22" customHeight="1" spans="1:13">
      <c r="A164" s="11">
        <v>81</v>
      </c>
      <c r="B164" s="12" t="s">
        <v>72</v>
      </c>
      <c r="C164" s="12" t="s">
        <v>73</v>
      </c>
      <c r="D164" s="13" t="s">
        <v>115</v>
      </c>
      <c r="E164" s="13" t="s">
        <v>18</v>
      </c>
      <c r="F164" s="11" t="s">
        <v>19</v>
      </c>
      <c r="G164" s="14" t="s">
        <v>20</v>
      </c>
      <c r="H164" s="14">
        <v>100</v>
      </c>
      <c r="I164" s="22">
        <f t="shared" si="69"/>
        <v>0.01</v>
      </c>
      <c r="J164" s="14" t="s">
        <v>21</v>
      </c>
      <c r="K164" s="14">
        <v>50</v>
      </c>
      <c r="L164" s="14">
        <f t="shared" si="71"/>
        <v>0.5</v>
      </c>
      <c r="M164" s="14">
        <f t="shared" si="70"/>
        <v>5000</v>
      </c>
    </row>
    <row r="165" s="1" customFormat="1" ht="22" customHeight="1" spans="1:13">
      <c r="A165" s="16"/>
      <c r="B165" s="12"/>
      <c r="C165" s="12"/>
      <c r="D165" s="13"/>
      <c r="E165" s="13"/>
      <c r="F165" s="14" t="s">
        <v>22</v>
      </c>
      <c r="G165" s="14" t="s">
        <v>23</v>
      </c>
      <c r="H165" s="15"/>
      <c r="I165" s="22"/>
      <c r="J165" s="14" t="s">
        <v>21</v>
      </c>
      <c r="K165" s="14">
        <v>50</v>
      </c>
      <c r="L165" s="14"/>
      <c r="M165" s="14"/>
    </row>
    <row r="166" s="1" customFormat="1" ht="22" customHeight="1" spans="1:13">
      <c r="A166" s="11">
        <v>82</v>
      </c>
      <c r="B166" s="12" t="s">
        <v>72</v>
      </c>
      <c r="C166" s="12" t="s">
        <v>116</v>
      </c>
      <c r="D166" s="13" t="s">
        <v>117</v>
      </c>
      <c r="E166" s="13" t="s">
        <v>18</v>
      </c>
      <c r="F166" s="11" t="s">
        <v>19</v>
      </c>
      <c r="G166" s="14" t="s">
        <v>20</v>
      </c>
      <c r="H166" s="14">
        <v>850</v>
      </c>
      <c r="I166" s="22">
        <f>H166/10000</f>
        <v>0.085</v>
      </c>
      <c r="J166" s="14" t="s">
        <v>21</v>
      </c>
      <c r="K166" s="14">
        <v>50</v>
      </c>
      <c r="L166" s="14">
        <f t="shared" si="71"/>
        <v>4.25</v>
      </c>
      <c r="M166" s="14">
        <f>H166*K166</f>
        <v>42500</v>
      </c>
    </row>
    <row r="167" s="1" customFormat="1" ht="22" customHeight="1" spans="1:13">
      <c r="A167" s="16"/>
      <c r="B167" s="12"/>
      <c r="C167" s="12"/>
      <c r="D167" s="13"/>
      <c r="E167" s="13"/>
      <c r="F167" s="14" t="s">
        <v>22</v>
      </c>
      <c r="G167" s="14" t="s">
        <v>23</v>
      </c>
      <c r="H167" s="15"/>
      <c r="I167" s="22"/>
      <c r="J167" s="14" t="s">
        <v>21</v>
      </c>
      <c r="K167" s="14">
        <v>50</v>
      </c>
      <c r="L167" s="14"/>
      <c r="M167" s="14"/>
    </row>
    <row r="168" s="1" customFormat="1" ht="22" customHeight="1" spans="1:13">
      <c r="A168" s="11">
        <v>83</v>
      </c>
      <c r="B168" s="12" t="s">
        <v>72</v>
      </c>
      <c r="C168" s="12" t="s">
        <v>116</v>
      </c>
      <c r="D168" s="13" t="s">
        <v>118</v>
      </c>
      <c r="E168" s="13" t="s">
        <v>18</v>
      </c>
      <c r="F168" s="28" t="s">
        <v>19</v>
      </c>
      <c r="G168" s="16" t="s">
        <v>20</v>
      </c>
      <c r="H168" s="16"/>
      <c r="I168" s="33"/>
      <c r="J168" s="16" t="s">
        <v>21</v>
      </c>
      <c r="K168" s="16">
        <v>50</v>
      </c>
      <c r="L168" s="16"/>
      <c r="M168" s="16"/>
    </row>
    <row r="169" s="1" customFormat="1" ht="22" customHeight="1" spans="1:13">
      <c r="A169" s="16"/>
      <c r="B169" s="12"/>
      <c r="C169" s="12"/>
      <c r="D169" s="13"/>
      <c r="E169" s="13"/>
      <c r="F169" s="14" t="s">
        <v>22</v>
      </c>
      <c r="G169" s="14" t="s">
        <v>23</v>
      </c>
      <c r="H169" s="15">
        <v>80</v>
      </c>
      <c r="I169" s="22">
        <v>0.008</v>
      </c>
      <c r="J169" s="14" t="s">
        <v>21</v>
      </c>
      <c r="K169" s="14">
        <v>50</v>
      </c>
      <c r="L169" s="14">
        <v>0.4</v>
      </c>
      <c r="M169" s="14">
        <v>4000</v>
      </c>
    </row>
    <row r="170" s="1" customFormat="1" ht="22" customHeight="1" spans="1:13">
      <c r="A170" s="11">
        <v>84</v>
      </c>
      <c r="B170" s="12" t="s">
        <v>72</v>
      </c>
      <c r="C170" s="12" t="s">
        <v>116</v>
      </c>
      <c r="D170" s="13" t="s">
        <v>119</v>
      </c>
      <c r="E170" s="13" t="s">
        <v>18</v>
      </c>
      <c r="F170" s="11" t="s">
        <v>19</v>
      </c>
      <c r="G170" s="14" t="s">
        <v>20</v>
      </c>
      <c r="H170" s="14"/>
      <c r="I170" s="22"/>
      <c r="J170" s="14" t="s">
        <v>21</v>
      </c>
      <c r="K170" s="14">
        <v>50</v>
      </c>
      <c r="L170" s="14"/>
      <c r="M170" s="14"/>
    </row>
    <row r="171" s="1" customFormat="1" ht="22" customHeight="1" spans="1:13">
      <c r="A171" s="16"/>
      <c r="B171" s="12"/>
      <c r="C171" s="12"/>
      <c r="D171" s="13"/>
      <c r="E171" s="13"/>
      <c r="F171" s="14" t="s">
        <v>22</v>
      </c>
      <c r="G171" s="14" t="s">
        <v>23</v>
      </c>
      <c r="H171" s="15">
        <v>40</v>
      </c>
      <c r="I171" s="22">
        <v>0.004</v>
      </c>
      <c r="J171" s="14" t="s">
        <v>21</v>
      </c>
      <c r="K171" s="14">
        <v>50</v>
      </c>
      <c r="L171" s="14">
        <v>0.2</v>
      </c>
      <c r="M171" s="14">
        <v>2000</v>
      </c>
    </row>
    <row r="172" s="1" customFormat="1" ht="34" customHeight="1" spans="1:13">
      <c r="A172" s="29" t="s">
        <v>120</v>
      </c>
      <c r="B172" s="30">
        <v>4</v>
      </c>
      <c r="C172" s="31">
        <v>11</v>
      </c>
      <c r="D172" s="30">
        <v>84</v>
      </c>
      <c r="E172" s="32"/>
      <c r="F172" s="32"/>
      <c r="G172" s="32"/>
      <c r="H172" s="29">
        <f t="shared" ref="H172:M172" si="72">SUM(H4:H171)</f>
        <v>15289</v>
      </c>
      <c r="I172" s="29">
        <f t="shared" si="72"/>
        <v>1.5289</v>
      </c>
      <c r="J172" s="34"/>
      <c r="K172" s="34"/>
      <c r="L172" s="29">
        <f t="shared" si="72"/>
        <v>76.445</v>
      </c>
      <c r="M172" s="29">
        <f t="shared" si="72"/>
        <v>764450</v>
      </c>
    </row>
  </sheetData>
  <mergeCells count="422">
    <mergeCell ref="A1:M1"/>
    <mergeCell ref="A2:M2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A110:A111"/>
    <mergeCell ref="A112:A113"/>
    <mergeCell ref="A114:A115"/>
    <mergeCell ref="A116:A117"/>
    <mergeCell ref="A118:A119"/>
    <mergeCell ref="A120:A121"/>
    <mergeCell ref="A122:A123"/>
    <mergeCell ref="A124:A125"/>
    <mergeCell ref="A126:A127"/>
    <mergeCell ref="A128:A129"/>
    <mergeCell ref="A130:A131"/>
    <mergeCell ref="A132:A133"/>
    <mergeCell ref="A134:A135"/>
    <mergeCell ref="A136:A137"/>
    <mergeCell ref="A138:A139"/>
    <mergeCell ref="A140:A141"/>
    <mergeCell ref="A142:A143"/>
    <mergeCell ref="A144:A145"/>
    <mergeCell ref="A146:A147"/>
    <mergeCell ref="A148:A149"/>
    <mergeCell ref="A150:A151"/>
    <mergeCell ref="A152:A153"/>
    <mergeCell ref="A154:A155"/>
    <mergeCell ref="A156:A157"/>
    <mergeCell ref="A158:A159"/>
    <mergeCell ref="A160:A161"/>
    <mergeCell ref="A162:A163"/>
    <mergeCell ref="A164:A165"/>
    <mergeCell ref="A166:A167"/>
    <mergeCell ref="A168:A169"/>
    <mergeCell ref="A170:A171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B48:B49"/>
    <mergeCell ref="B50:B51"/>
    <mergeCell ref="B52:B53"/>
    <mergeCell ref="B54:B55"/>
    <mergeCell ref="B56:B57"/>
    <mergeCell ref="B58:B59"/>
    <mergeCell ref="B60:B61"/>
    <mergeCell ref="B62:B63"/>
    <mergeCell ref="B64:B65"/>
    <mergeCell ref="B66:B67"/>
    <mergeCell ref="B68:B69"/>
    <mergeCell ref="B70:B71"/>
    <mergeCell ref="B72:B73"/>
    <mergeCell ref="B74:B75"/>
    <mergeCell ref="B76:B77"/>
    <mergeCell ref="B78:B79"/>
    <mergeCell ref="B80:B81"/>
    <mergeCell ref="B82:B83"/>
    <mergeCell ref="B84:B85"/>
    <mergeCell ref="B86:B87"/>
    <mergeCell ref="B88:B89"/>
    <mergeCell ref="B90:B91"/>
    <mergeCell ref="B92:B93"/>
    <mergeCell ref="B94:B95"/>
    <mergeCell ref="B96:B97"/>
    <mergeCell ref="B98:B99"/>
    <mergeCell ref="B100:B101"/>
    <mergeCell ref="B102:B103"/>
    <mergeCell ref="B104:B105"/>
    <mergeCell ref="B106:B107"/>
    <mergeCell ref="B108:B109"/>
    <mergeCell ref="B110:B111"/>
    <mergeCell ref="B112:B113"/>
    <mergeCell ref="B114:B115"/>
    <mergeCell ref="B116:B117"/>
    <mergeCell ref="B118:B119"/>
    <mergeCell ref="B120:B121"/>
    <mergeCell ref="B122:B123"/>
    <mergeCell ref="B124:B125"/>
    <mergeCell ref="B126:B127"/>
    <mergeCell ref="B128:B129"/>
    <mergeCell ref="B130:B131"/>
    <mergeCell ref="B132:B133"/>
    <mergeCell ref="B134:B135"/>
    <mergeCell ref="B136:B137"/>
    <mergeCell ref="B138:B139"/>
    <mergeCell ref="B140:B141"/>
    <mergeCell ref="B142:B143"/>
    <mergeCell ref="B144:B145"/>
    <mergeCell ref="B146:B147"/>
    <mergeCell ref="B148:B149"/>
    <mergeCell ref="B150:B151"/>
    <mergeCell ref="B152:B153"/>
    <mergeCell ref="B154:B155"/>
    <mergeCell ref="B156:B157"/>
    <mergeCell ref="B158:B159"/>
    <mergeCell ref="B160:B161"/>
    <mergeCell ref="B162:B163"/>
    <mergeCell ref="B164:B165"/>
    <mergeCell ref="B166:B167"/>
    <mergeCell ref="B168:B169"/>
    <mergeCell ref="B170:B171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112:C113"/>
    <mergeCell ref="C114:C115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36:C137"/>
    <mergeCell ref="C138:C139"/>
    <mergeCell ref="C140:C141"/>
    <mergeCell ref="C142:C143"/>
    <mergeCell ref="C144:C145"/>
    <mergeCell ref="C146:C147"/>
    <mergeCell ref="C148:C149"/>
    <mergeCell ref="C150:C151"/>
    <mergeCell ref="C152:C153"/>
    <mergeCell ref="C154:C155"/>
    <mergeCell ref="C156:C157"/>
    <mergeCell ref="C158:C159"/>
    <mergeCell ref="C160:C161"/>
    <mergeCell ref="C162:C163"/>
    <mergeCell ref="C164:C165"/>
    <mergeCell ref="C166:C167"/>
    <mergeCell ref="C168:C169"/>
    <mergeCell ref="C170:C171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D52:D53"/>
    <mergeCell ref="D54:D55"/>
    <mergeCell ref="D56:D57"/>
    <mergeCell ref="D58:D59"/>
    <mergeCell ref="D60:D61"/>
    <mergeCell ref="D62:D63"/>
    <mergeCell ref="D64:D65"/>
    <mergeCell ref="D66:D67"/>
    <mergeCell ref="D68:D69"/>
    <mergeCell ref="D70:D71"/>
    <mergeCell ref="D72:D73"/>
    <mergeCell ref="D74:D75"/>
    <mergeCell ref="D76:D77"/>
    <mergeCell ref="D78:D79"/>
    <mergeCell ref="D80:D81"/>
    <mergeCell ref="D82:D83"/>
    <mergeCell ref="D84:D85"/>
    <mergeCell ref="D86:D87"/>
    <mergeCell ref="D88:D89"/>
    <mergeCell ref="D90:D91"/>
    <mergeCell ref="D92:D93"/>
    <mergeCell ref="D94:D95"/>
    <mergeCell ref="D96:D97"/>
    <mergeCell ref="D98:D99"/>
    <mergeCell ref="D100:D101"/>
    <mergeCell ref="D102:D103"/>
    <mergeCell ref="D104:D105"/>
    <mergeCell ref="D106:D107"/>
    <mergeCell ref="D108:D109"/>
    <mergeCell ref="D110:D111"/>
    <mergeCell ref="D112:D113"/>
    <mergeCell ref="D114:D115"/>
    <mergeCell ref="D116:D117"/>
    <mergeCell ref="D118:D119"/>
    <mergeCell ref="D120:D121"/>
    <mergeCell ref="D122:D123"/>
    <mergeCell ref="D124:D125"/>
    <mergeCell ref="D126:D127"/>
    <mergeCell ref="D128:D129"/>
    <mergeCell ref="D130:D131"/>
    <mergeCell ref="D132:D133"/>
    <mergeCell ref="D134:D135"/>
    <mergeCell ref="D136:D137"/>
    <mergeCell ref="D138:D139"/>
    <mergeCell ref="D140:D141"/>
    <mergeCell ref="D142:D143"/>
    <mergeCell ref="D144:D145"/>
    <mergeCell ref="D146:D147"/>
    <mergeCell ref="D148:D149"/>
    <mergeCell ref="D150:D151"/>
    <mergeCell ref="D152:D153"/>
    <mergeCell ref="D154:D155"/>
    <mergeCell ref="D156:D157"/>
    <mergeCell ref="D158:D159"/>
    <mergeCell ref="D160:D161"/>
    <mergeCell ref="D162:D163"/>
    <mergeCell ref="D164:D165"/>
    <mergeCell ref="D166:D167"/>
    <mergeCell ref="D168:D169"/>
    <mergeCell ref="D170:D171"/>
    <mergeCell ref="E4:E5"/>
    <mergeCell ref="E6:E7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  <mergeCell ref="E38:E39"/>
    <mergeCell ref="E40:E41"/>
    <mergeCell ref="E42:E43"/>
    <mergeCell ref="E44:E45"/>
    <mergeCell ref="E46:E47"/>
    <mergeCell ref="E48:E49"/>
    <mergeCell ref="E50:E51"/>
    <mergeCell ref="E52:E53"/>
    <mergeCell ref="E54:E55"/>
    <mergeCell ref="E56:E57"/>
    <mergeCell ref="E58:E59"/>
    <mergeCell ref="E60:E61"/>
    <mergeCell ref="E62:E63"/>
    <mergeCell ref="E64:E65"/>
    <mergeCell ref="E66:E67"/>
    <mergeCell ref="E68:E69"/>
    <mergeCell ref="E70:E71"/>
    <mergeCell ref="E72:E73"/>
    <mergeCell ref="E74:E75"/>
    <mergeCell ref="E76:E77"/>
    <mergeCell ref="E78:E79"/>
    <mergeCell ref="E80:E81"/>
    <mergeCell ref="E82:E83"/>
    <mergeCell ref="E84:E85"/>
    <mergeCell ref="E86:E87"/>
    <mergeCell ref="E88:E89"/>
    <mergeCell ref="E90:E91"/>
    <mergeCell ref="E92:E93"/>
    <mergeCell ref="E94:E95"/>
    <mergeCell ref="E96:E97"/>
    <mergeCell ref="E98:E99"/>
    <mergeCell ref="E100:E101"/>
    <mergeCell ref="E102:E103"/>
    <mergeCell ref="E104:E105"/>
    <mergeCell ref="E106:E107"/>
    <mergeCell ref="E108:E109"/>
    <mergeCell ref="E110:E111"/>
    <mergeCell ref="E112:E113"/>
    <mergeCell ref="E114:E115"/>
    <mergeCell ref="E116:E117"/>
    <mergeCell ref="E118:E119"/>
    <mergeCell ref="E120:E121"/>
    <mergeCell ref="E122:E123"/>
    <mergeCell ref="E124:E125"/>
    <mergeCell ref="E126:E127"/>
    <mergeCell ref="E128:E129"/>
    <mergeCell ref="E130:E131"/>
    <mergeCell ref="E132:E133"/>
    <mergeCell ref="E134:E135"/>
    <mergeCell ref="E136:E137"/>
    <mergeCell ref="E138:E139"/>
    <mergeCell ref="E140:E141"/>
    <mergeCell ref="E142:E143"/>
    <mergeCell ref="E144:E145"/>
    <mergeCell ref="E146:E147"/>
    <mergeCell ref="E148:E149"/>
    <mergeCell ref="E150:E151"/>
    <mergeCell ref="E152:E153"/>
    <mergeCell ref="E154:E155"/>
    <mergeCell ref="E156:E157"/>
    <mergeCell ref="E158:E159"/>
    <mergeCell ref="E160:E161"/>
    <mergeCell ref="E162:E163"/>
    <mergeCell ref="E164:E165"/>
    <mergeCell ref="E166:E167"/>
    <mergeCell ref="E168:E169"/>
    <mergeCell ref="E170:E17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WPS_1506489307</cp:lastModifiedBy>
  <dcterms:created xsi:type="dcterms:W3CDTF">2026-02-10T05:10:03Z</dcterms:created>
  <dcterms:modified xsi:type="dcterms:W3CDTF">2026-02-10T05:10:25Z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