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599"/>
  </bookViews>
  <sheets>
    <sheet name="2025年项目 (细)" sheetId="14" r:id="rId1"/>
    <sheet name="Sheet1" sheetId="15" r:id="rId2"/>
  </sheets>
  <definedNames>
    <definedName name="_xlnm._FilterDatabase" localSheetId="0" hidden="1">'2025年项目 (细)'!$A$7:$BG$79</definedName>
    <definedName name="产业扶贫">#REF!</definedName>
    <definedName name="基础设施">#REF!</definedName>
    <definedName name="基础设施1">#REF!</definedName>
    <definedName name="教育_补助_培训">#REF!</definedName>
    <definedName name="教育补助">#REF!</definedName>
    <definedName name="金融扶贫">#REF!</definedName>
    <definedName name="项目类型">#REF!</definedName>
    <definedName name="易地扶贫搬迁">#REF!</definedName>
    <definedName name="_xlnm.Print_Titles" localSheetId="0">'2025年项目 (细)'!$2:$6</definedName>
    <definedName name="产业扶贫" localSheetId="0">#REF!</definedName>
    <definedName name="基础设施" localSheetId="0">#REF!</definedName>
    <definedName name="基础设施1" localSheetId="0">#REF!</definedName>
    <definedName name="教育_补助_培训" localSheetId="0">#REF!</definedName>
    <definedName name="教育补助" localSheetId="0">#REF!</definedName>
    <definedName name="金融扶贫" localSheetId="0">#REF!</definedName>
    <definedName name="项目类型" localSheetId="0">#REF!</definedName>
    <definedName name="易地扶贫搬迁" localSheetId="0">#REF!</definedName>
    <definedName name="产业发展">Sheet1!$F$2:$F$8</definedName>
    <definedName name="就业项目">Sheet1!$G$2:$G$8</definedName>
    <definedName name="乡村建设行动">Sheet1!$H$2:$H$8</definedName>
    <definedName name="异地搬迁后扶">Sheet1!$T$11:$T$13</definedName>
    <definedName name="巩固三保障成果">Sheet1!$J$2:$J$8</definedName>
    <definedName name="项目管理费">Sheet1!$AD$11</definedName>
    <definedName name="其他">Sheet1!$AF$11:$AF$13</definedName>
    <definedName name="乡村治理和精神文明建设">Sheet1!$K$2:$K$8</definedName>
    <definedName name="全融保险配套项目">Sheet1!$E$11</definedName>
    <definedName name="高质量庭院经济">Sheet1!$F$11</definedName>
    <definedName name="新型农村集体经济发展项目">Sheet1!$G$11</definedName>
    <definedName name="公益性岗位">Sheet1!$M$11</definedName>
    <definedName name="村庄规划编制_含修编">Sheet1!$R$11</definedName>
    <definedName name="住房">Sheet1!$V$11</definedName>
    <definedName name="配套设施项目">Sheet1!$C$11:$C$12</definedName>
    <definedName name="务工补助">Sheet1!$I$11:$I$12</definedName>
    <definedName name="创业">Sheet1!$K$11:$K$12</definedName>
    <definedName name="乡村治理">Sheet1!$AA$11:$AA$12</definedName>
    <definedName name="产业服务支律项目">Sheet1!$D$11:$D$13</definedName>
    <definedName name="就业">Sheet1!$J$11:$J$13</definedName>
    <definedName name="乡村工匠">Sheet1!$L$11:$L$13</definedName>
    <definedName name="教育">Sheet1!$W$11:$W$13</definedName>
    <definedName name="加工流通项目">Sheet1!$B$11:$B$14</definedName>
    <definedName name="人居环境整治">Sheet1!$P$11:$P$14</definedName>
    <definedName name="精神文明建设">Sheet1!$AB$11:$AB$14</definedName>
    <definedName name="小额信贷风险补偿金">Sheet1!$E$13:$E$15</definedName>
    <definedName name="庭院特色养殖">Sheet1!$F$13:$F$15</definedName>
    <definedName name="农村公共服务">Sheet1!$Q$11:$Q$15</definedName>
    <definedName name="生产项目">Sheet1!$A$11:$A$16</definedName>
    <definedName name="健康">Sheet1!$X$11:$X$16</definedName>
    <definedName name="综合保障">Sheet1!$Y$11:$Y$16</definedName>
    <definedName name="农村基础设施_含产业配套基础设施">Sheet1!$O$11:$O$18</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<sst xmlns="http://schemas.openxmlformats.org/spreadsheetml/2006/main" count="1279" uniqueCount="503">
  <si>
    <t>附件</t>
  </si>
  <si>
    <t>塔城地区2025年县级巩固拓展脱贫攻坚成果和乡村振兴计划库汇总表</t>
  </si>
  <si>
    <t>序号</t>
  </si>
  <si>
    <t>项目库编号</t>
  </si>
  <si>
    <t>系统编号</t>
  </si>
  <si>
    <t>项目名称</t>
  </si>
  <si>
    <t>项目类别</t>
  </si>
  <si>
    <t>项目二级类型</t>
  </si>
  <si>
    <t>项目子类型</t>
  </si>
  <si>
    <t>项目地点</t>
  </si>
  <si>
    <t>项目建设内容</t>
  </si>
  <si>
    <t>投资
（万元）</t>
  </si>
  <si>
    <t>资金来源（万元）</t>
  </si>
  <si>
    <t>联农带农方式</t>
  </si>
  <si>
    <t>直接受益
人口（人）</t>
  </si>
  <si>
    <t>是否为到户项目</t>
  </si>
  <si>
    <t>支撑的主导产业</t>
  </si>
  <si>
    <t>是否形成帮扶项目资产</t>
  </si>
  <si>
    <t>是否采取以工代赈方式</t>
  </si>
  <si>
    <t>绩效目标关键指标</t>
  </si>
  <si>
    <t>责任单位</t>
  </si>
  <si>
    <t>建议审核处室</t>
  </si>
  <si>
    <t>备注</t>
  </si>
  <si>
    <t>衔接资金</t>
  </si>
  <si>
    <t>地县配套资金</t>
  </si>
  <si>
    <t>其他资金</t>
  </si>
  <si>
    <t>小计</t>
  </si>
  <si>
    <t>巩固拓展和乡村振兴</t>
  </si>
  <si>
    <t>以工代赈</t>
  </si>
  <si>
    <t>少数
民族
发展</t>
  </si>
  <si>
    <t>欠发达
国有
农场</t>
  </si>
  <si>
    <t>欠发达
国有
林场</t>
  </si>
  <si>
    <t>中央</t>
  </si>
  <si>
    <t>自治区</t>
  </si>
  <si>
    <t>TLX-2026002</t>
  </si>
  <si>
    <t>托里县阿克别里斗乡江布勒阔拉村人行道建设项目</t>
  </si>
  <si>
    <t>乡村建设行动</t>
  </si>
  <si>
    <t>人居环境整治</t>
  </si>
  <si>
    <t>村容村貌提升</t>
  </si>
  <si>
    <t>江布勒阔拉村</t>
  </si>
  <si>
    <t>新建人行道步道砖14000平方米、路沿石20220米及相关配套附属设施。</t>
  </si>
  <si>
    <t>带动生产</t>
  </si>
  <si>
    <t>否</t>
  </si>
  <si>
    <t>是</t>
  </si>
  <si>
    <t>满足社会经济发展对基础配套设施环境条件改善的要求，项目的建设实施对美化环境，进一步加强阿克别里斗乡基础设施建设，对改善项目区整体形象、提升人居环境、建成美丽城市起到举足轻重的作用。增加农户幸福指数，提高农户生活水平，有效改善人居环境。</t>
  </si>
  <si>
    <t>阿克别里斗乡人民政府</t>
  </si>
  <si>
    <t>乡村建设处</t>
  </si>
  <si>
    <t>TLX-2026003</t>
  </si>
  <si>
    <t>托里县阿克别里斗乡江布勒阔拉村人居环境整治建设项目</t>
  </si>
  <si>
    <t>整治村内人居环境，新建人行道步道砖14200平方米、路沿石18150米及相关配套附属设施。</t>
  </si>
  <si>
    <t>其他</t>
  </si>
  <si>
    <t>TLX-2026004</t>
  </si>
  <si>
    <t>托里县阿克别里斗乡江布勒阔拉村村容村貌提升改造建设项目</t>
  </si>
  <si>
    <t>建设人行道步道砖13800平方米、路沿石18000米及相关配套设施。</t>
  </si>
  <si>
    <t>TLX-2026001</t>
  </si>
  <si>
    <t>托里县阿克别里斗乡玛依拉根村一小队人居环境改造建设项目</t>
  </si>
  <si>
    <t>玛依拉根村</t>
  </si>
  <si>
    <t>新建人行道地面硬化23000平方米，路沿石14500米及相关配套附属设施建设项目。</t>
  </si>
  <si>
    <t>TLX-2026006</t>
  </si>
  <si>
    <t>托里县阿克别里斗乡喀拉库木村新建柏油路及配套设施建设项目</t>
  </si>
  <si>
    <t>农村基础设施(含产业配套基础设施)</t>
  </si>
  <si>
    <t>农村道路建设(通村路、通户路、小型桥梁等)</t>
  </si>
  <si>
    <t>喀拉库木村</t>
  </si>
  <si>
    <t>新建柏油路5千米，4米宽及道路相关配套设施配套建设项目。</t>
  </si>
  <si>
    <t>TLX-2026015</t>
  </si>
  <si>
    <t>托里县阿克别里斗乡玛依勒村2026年牧区道路建设中央财政以工代赈项目</t>
  </si>
  <si>
    <t>阿克别里斗乡玛依勒村</t>
  </si>
  <si>
    <t>新建牧区砂石道路10千米及桥涵等附属配套设施建设。</t>
  </si>
  <si>
    <t>TLX-2026020</t>
  </si>
  <si>
    <t>托里县多拉特乡居玛拜村安全饮水建设项目</t>
  </si>
  <si>
    <t>农村供水保障设施建设</t>
  </si>
  <si>
    <t>多拉特乡居玛拜村</t>
  </si>
  <si>
    <t>为180户村民提供自来水主管网,建设内容：2.4公里给水主管网管径160，埋深1.8米，9公里给水支管网管径110，埋深1.5米，包含路面恢复及配套设施</t>
  </si>
  <si>
    <t>完成 2.4 公里管径 160mm（埋深 1.8 米）给水主管网、9 公里管径 110mm（埋深 1.5 米）给水支管网建设，同步完成路面恢复及配套设施安装，实现 180 户村民安全饮水全覆盖，供水保障能力显著提升。</t>
  </si>
  <si>
    <t>多拉特乡人民政府</t>
  </si>
  <si>
    <t>TLX-2026023</t>
  </si>
  <si>
    <t>托里县多拉特乡加玛特及胡吉尔台老片区改造人行道建设项目</t>
  </si>
  <si>
    <t>多拉特乡加玛特</t>
  </si>
  <si>
    <t>村内人行道建设3.24万平方</t>
  </si>
  <si>
    <t xml:space="preserve">完成村内3.24万平方米人行道建设，实现人行道平整通畅、布局合理，与村内道路体系衔接顺畅，全面满足村民安全出行需求。
</t>
  </si>
  <si>
    <t>TLX-2026024</t>
  </si>
  <si>
    <t>托里县多拉特乡加玛特村用水管网建设项目</t>
  </si>
  <si>
    <t>建设村内用水管网主管网14公里包含路面恢复及配套设施</t>
  </si>
  <si>
    <t>完成村内14公里用水主管网建设，同步落实路面恢复及配套设施安装，实现管网供水稳定、水质达标，全面保障村民生产生活用水需求。</t>
  </si>
  <si>
    <t>TLX-2026025</t>
  </si>
  <si>
    <t>托里县多拉特乡加玛特村村容村貌提升建设项目</t>
  </si>
  <si>
    <t>300盏路灯进行更换维修等，14000平种植等</t>
  </si>
  <si>
    <t>完成300盏路灯的更换与维修工作及14000平方米种植，实现村内夜间照明全覆盖且亮度达标，村容环境提升，人居环境质量显著改善。</t>
  </si>
  <si>
    <t>TLX-2026027</t>
  </si>
  <si>
    <t>托里县多拉特乡加玛特村防洪渠建设项目</t>
  </si>
  <si>
    <t>防洪渠200米，高2米，边坡2米，水渠800米，高60厘米，宽40厘米</t>
  </si>
  <si>
    <t>完成200米高2m（边坡2米）防洪渠及800米高60cm、宽40cm水渠建设，实现防洪排涝能力显著提升，有效疏导村内积水，保障村民住宅及农田安全。</t>
  </si>
  <si>
    <t>TLX-2026028</t>
  </si>
  <si>
    <t>托里县多拉特乡加玛特村老片区污水处理改造项目</t>
  </si>
  <si>
    <t>农村卫生厕所改造(户用、公共厕所)</t>
  </si>
  <si>
    <t>为160户村民安装污水处理罐</t>
  </si>
  <si>
    <t>为160户村民完成污水处理罐安装及配套设施建设，实现生活污水规范收集处理，处理后水质达标，有效改善老片区污水排放问题。</t>
  </si>
  <si>
    <t>TLX-2026029</t>
  </si>
  <si>
    <t>托里县多拉特乡加郎阿什村霍尔顿片区自来水管网提升改造项目</t>
  </si>
  <si>
    <t>多拉特乡加郎阿什村</t>
  </si>
  <si>
    <t>新建6000米自来水管网及配套附属设施</t>
  </si>
  <si>
    <t>完成 6000 米自来水管网及配套附属设施新建，实现片区供水稳定性和水质安全显著提升，全面满足村民生产生活用水需求。</t>
  </si>
  <si>
    <t>TLX-2026031</t>
  </si>
  <si>
    <t>托里县多拉特乡2026年庭院经济建设项目</t>
  </si>
  <si>
    <t>产业发展</t>
  </si>
  <si>
    <t>高质量庭院经济</t>
  </si>
  <si>
    <t>庭院特色种植</t>
  </si>
  <si>
    <t>多拉特乡</t>
  </si>
  <si>
    <t>为350户农户集中连片打造庭院经济，三区分离等配套设施，新建双坑交替式厕所。为80户农户建设三格式卫生厕所及配套设施。</t>
  </si>
  <si>
    <t>托里县多拉特乡2026年庭院经济建设项目，完成430户村民庭院三区分离改造及双坑交替式厕所新建，发展庭院特色种养产业，实现村民增收、人居环境改善，提升村民满意度。预计3月开工，10月完工，资金支付率达到100%，群众满意度95%以上。</t>
  </si>
  <si>
    <t>TLX-2026032</t>
  </si>
  <si>
    <t>托里县多拉特乡喀拉苏村村内道路建设项目</t>
  </si>
  <si>
    <t>多拉特乡喀拉苏村</t>
  </si>
  <si>
    <t>新建村内道路长4公里，宽5米</t>
  </si>
  <si>
    <t>改善通行条件，保障行人、农用车辆 、汽车安全通行，雨天无积水、晴天无扬尘；</t>
  </si>
  <si>
    <t>TLX-2026052</t>
  </si>
  <si>
    <t>托里县库普乡辣椒酱厂房改造提升建设项目</t>
  </si>
  <si>
    <t>新型农村集体体经济发展项目</t>
  </si>
  <si>
    <t>库普乡阿合塔因恰片区</t>
  </si>
  <si>
    <t>采购辣椒酱生产线一条，对2000平厂房进行改造提升建设食品级净化车间及附属设施。</t>
  </si>
  <si>
    <t>就业务工、带动生产、帮助产销对接</t>
  </si>
  <si>
    <t>计划使用2026年少数民族发展资金409万、扶持壮大村集体经济资金100万元建设托里县库普乡辣椒酱厂房改造提升建设项目，建设内容为：采购辣椒酱全自动化生产线一条，对2000平厂房进行改造提升建设食品级净化车间及附属设施。项目建成后资产确权移交至库普乡布尔合斯台村等村集体，对于提高村集体收入，增加居民就业岗位，提高居民收入。</t>
  </si>
  <si>
    <t>库普乡人民政府</t>
  </si>
  <si>
    <t>产业处</t>
  </si>
  <si>
    <t>TLX-2026053</t>
  </si>
  <si>
    <t>库普乡布尔合斯台村壮大村集体经济生产畜采购项目</t>
  </si>
  <si>
    <t>庭院特色养殖</t>
  </si>
  <si>
    <t>库普乡布尔合斯台村</t>
  </si>
  <si>
    <t>为库普乡布尔合斯台村采购50头骆驼，根据市场价足额购买，对外承包配套合作社壮大村集体收入</t>
  </si>
  <si>
    <t>畜禽类</t>
  </si>
  <si>
    <t>提高村集体回收人，提高脱贫户稳定就业率</t>
  </si>
  <si>
    <t>畜牧局</t>
  </si>
  <si>
    <t>TLX-2026054</t>
  </si>
  <si>
    <t>库普乡苏吾尔村壮大村集体经济生产畜采购项目</t>
  </si>
  <si>
    <t>库普乡苏吾尔村</t>
  </si>
  <si>
    <t>为库普乡苏吾尔村采购50头骆驼，根据市场价足额购买，对外承包配套合作社壮大村集体收入</t>
  </si>
  <si>
    <t>TLX-2026055</t>
  </si>
  <si>
    <t>托里县库普乡多拉特村乡村振兴示范村建设项目入户管网工程</t>
  </si>
  <si>
    <t>多拉特村</t>
  </si>
  <si>
    <t>为库普乡多拉特村片区建设管网6800米，其它配套附属设施</t>
  </si>
  <si>
    <t>对于提升城市形象、改善居民生活环境、促进城市可持续发展都有着积极的意义</t>
  </si>
  <si>
    <t>TLX-2026056</t>
  </si>
  <si>
    <t>托里县库普乡多拉特村乡村振兴示范村人行横道建设项目</t>
  </si>
  <si>
    <t>为库普乡多拉特村片区新建2米宽人行道4500米，1米宽人行道1400米，混凝土硬化2500平方米，及其它配套附属设施</t>
  </si>
  <si>
    <t>TLX-2026057</t>
  </si>
  <si>
    <t>托里县库普乡布尔合斯台村乡村振兴示范村人行横道建设项目(一期）</t>
  </si>
  <si>
    <t>布尔合斯台村</t>
  </si>
  <si>
    <t>为库普乡布尔合斯台村片区新建人行道5300米，混凝土硬化4320平方米，及其它配套附属设施</t>
  </si>
  <si>
    <t>TLX-2026058</t>
  </si>
  <si>
    <t>托里县库普乡布尔合斯台村乡村振兴示范村人行横道建设项目(二期）</t>
  </si>
  <si>
    <t>为库普乡布尔合斯台村片区新建人行道5830米，混凝土硬化5240平方米，及其它配套附属设施</t>
  </si>
  <si>
    <t>TLX-2026060</t>
  </si>
  <si>
    <t>托里县库普乡萨尔巴斯陶村入户管网改厕建设项目</t>
  </si>
  <si>
    <t>萨尔巴斯陶村</t>
  </si>
  <si>
    <t>为库普乡萨尔巴斯陶村片区100户居民实施室内水冲式厕所改造及其它配套附属设施</t>
  </si>
  <si>
    <t>为库普乡萨尔巴斯陶村修建室内厕所100座，有效的降低传染病的发生。预计3月开工，10月完工，资金支付率达到100%，群众满意度95%以上。</t>
  </si>
  <si>
    <t>TLX-2026061</t>
  </si>
  <si>
    <t>托里县库普乡阿克塔因恰片区人行横道建设项目(一期)</t>
  </si>
  <si>
    <t>为库普乡多拉特村片区新建2米宽人行道3400米，1米宽人行道1600米，混凝土硬化2000平方米，及其它配套附属设施</t>
  </si>
  <si>
    <t>修建人行道能带来多方面的预期效益，对于提升城市形象、改善居民生活环境、促进城市可持续发展都有着积极的意义，主要体现在以下几个方面</t>
  </si>
  <si>
    <t>TLX-2026062</t>
  </si>
  <si>
    <t>托里县库普乡阿克塔因恰片区人行横道建设项目(二期)</t>
  </si>
  <si>
    <t>为库普乡多拉特村片区新建2米宽人行道2200米，1米宽人行道1300米，混凝土硬化1400平方米，及其它配套附属设施</t>
  </si>
  <si>
    <t>TLX-2026078</t>
  </si>
  <si>
    <t>托里县小额信贷贴息项目</t>
  </si>
  <si>
    <t>全融保险配套项目</t>
  </si>
  <si>
    <t>小额贷款贴息</t>
  </si>
  <si>
    <t>托里县</t>
  </si>
  <si>
    <t>对脱贫户和监测对象在2025年-2026年当年产生的小额信贷利息进行补贴</t>
  </si>
  <si>
    <t>其他产业</t>
  </si>
  <si>
    <t>计划实施托里县小额信贷贴息项目，计划总投入400万元，后续资金到位后再补足，对脱贫户和监测户在2025年-2026年当年产生的小额信贷利息进行补贴，每季度补贴在次月10日前完成补贴，12月底前全额支付完毕。群众满意度95%以上</t>
  </si>
  <si>
    <t>农业农村局</t>
  </si>
  <si>
    <t>计划财务处</t>
  </si>
  <si>
    <t>TLX-2026072</t>
  </si>
  <si>
    <t>托里县畜牧业推动产业帮扶精准到户项目</t>
  </si>
  <si>
    <t>各乡镇</t>
  </si>
  <si>
    <t>为托里县脱贫户、监测户在2025-2026年开展畜牧产业发展以奖代补，按照国家和自治区有关规定要求，实施病种免疫、佩戴耳标、完成无纸化防疫系统录入，牲畜出栏时符合检疫合格标准的，对养殖关键环节、薄弱环节给予适当补助（引进符合当地要求良种母畜并饲养3个月以上的给400-4000元补助, 能繁母畜300-3000元补助）。对补助细节、补助事项由农业农村局（畜牧兽医科）制定的实施方案予以落实，托里县若有结余收回再安排</t>
  </si>
  <si>
    <t>通过实施畜牧业产业到户项目，稳定增收1000元以上，引导和鼓励有发展条件和发展愿望的监测对象家庭及脱贫户通过实施产业到户项目稳定增收致富，群众对政策实施的满意度达到95%以上。</t>
  </si>
  <si>
    <t>TLX-2026073</t>
  </si>
  <si>
    <t>托里县乡村公益性岗位项目</t>
  </si>
  <si>
    <t>就业项目</t>
  </si>
  <si>
    <t>公益性岗位</t>
  </si>
  <si>
    <t>在2025-2026年，为8个乡（镇）聘用脱贫户和监测对象不少于700人，从事公益事业劳动、乡村建设、乡村治理等劳作，工资发放标准，按照当地最低工资标准补助（1750元/月），具体发放金额参照乡镇制定的考勤制度予以落实。补助细节由人社局、农业农村局（乡村振兴科）制定的实施方案予以落实，若有缺口下年补足、若有结余收回再安排。</t>
  </si>
  <si>
    <t>就业务工</t>
  </si>
  <si>
    <t>在2026年为8个乡镇聘用脱贫户和监测户从事公益事业劳动和乡村建设，标准按照当地最低标准补助，补助细节由人社局、农业农村局（乡村振兴科）制定的实施方案予以落实，若有缺口下年补足、若有结余收回再安排，该项目计划2026年1月起实施，12月结束，12月资金支付率达到100%，预计收益农户1000户，群众满意度95%以上</t>
  </si>
  <si>
    <t>TLX-2026076</t>
  </si>
  <si>
    <t>托里县项目管理及服务</t>
  </si>
  <si>
    <t>项目管理费</t>
  </si>
  <si>
    <t>根据《关于印发自治区财政衔接资金管理办法的通知》（新财规【2021】11号）文件精神，按照中央资金和自治区不超过1%的比例从全年到位的衔接资金中统筹安排，主要用于2026年衔接补助资金项目库和实施方案评审、竣工验收、结算评审等相关服务</t>
  </si>
  <si>
    <t>无</t>
  </si>
  <si>
    <t>项目投资80万元，极大提高了项目单位工作效率，加快项目的实施，有力促进了巩固拓展脱贫攻坚成果接续乡村振兴工作的开展效率，受益群体满意度达到95%。</t>
  </si>
  <si>
    <t>TLX-2026074</t>
  </si>
  <si>
    <t>托里县庭院经济产业奖补到户项目</t>
  </si>
  <si>
    <t>为托里县脱贫户、监测对象在2026年开展庭院经济产业发展以奖代补，利用自家房前屋后、前庭后院等区域发展家庭特色种植，种植面积在0.2亩以上并产生一定效益的，按照每亩不超过1000元的标准给予补助。补助细节由农业农村局（乡村振兴科）制定的实施方案予以落实，若有缺口下年补足、若有结余收回再安排</t>
  </si>
  <si>
    <t>粮经类</t>
  </si>
  <si>
    <t>总投入70万元，本次安排5万元，现行启动，为托里县脱贫户、监测户在2026年开展庭院经济产业发展以奖代补，补助细节由农业农村局（乡村振兴科）制定的实施方案予以落实，若有缺口下年补足、若有结余收回再安排，该项目计划2026年1月起实施，12月结束，12月资金支付率达到100%，预计收益农户800余户，群众满意度95%以上</t>
  </si>
  <si>
    <t>TLX-2026075</t>
  </si>
  <si>
    <t>托里县脱贫人口和监测对象外出务工一次性交通补贴产业奖补到户项目</t>
  </si>
  <si>
    <t>务工补助</t>
  </si>
  <si>
    <t>交通费补助</t>
  </si>
  <si>
    <t>为托里县脱贫户、监测对象在2026年连续务工就业3个月以上的，给予一次性交通补助，其中:疆外按照每人不超过2000元的标准给予补助，使用中央衔接资金发放;疆内跨地州市(含兵团)按照每人不超过1000元的标准给予补助，使用自治区街接资金发放。对地区内跨县(含兵团)的，可按照每人不超过200元的标准给予一次性交通补助，申请地区衔接资金发放。</t>
  </si>
  <si>
    <t>计划实施托里县脱贫人口和监测对象外出务工一次性交通补贴产业奖补到户项目总投入153万元，首批资金安排15万元，后续资金到位后再补足，为托里县脱贫户、监测户在2026年开展外出务工一次性交通补贴产业奖补，补助细节由人社局、农业农村局（乡村振兴科）制定的实施方案予以落实，若有缺口下年补足、若有结余收回再安排。预计4月份完成1-3月稳定就业人员补贴，12月全额支付，群众满意度95%以上</t>
  </si>
  <si>
    <t>TLX-2026077</t>
  </si>
  <si>
    <t>托里县农产品质量安全检验检测提升项目</t>
  </si>
  <si>
    <t>产业服务支撑项目</t>
  </si>
  <si>
    <t>科技服务</t>
  </si>
  <si>
    <t>农产品质量安全检验检测中心</t>
  </si>
  <si>
    <t>购买液相色谱串联三重四极杆质谱仪1台及配套相关辅助设备一批用于农产品中心农药残留与兽药残留的检测;购买扩项及后续2年开展检测工作所需相关配套，标准品及仪器检定校准技术服务；组织专家对专业技术人员开展能力提升培训。</t>
  </si>
  <si>
    <t>配备符合当前农产品质量安全检验检测工作的精准设备，将县农产品质量安全检验检测中心扩项参数至136以上</t>
  </si>
  <si>
    <t>种植业管理局</t>
  </si>
  <si>
    <t>TLX-2026044</t>
  </si>
  <si>
    <t>托里县教育扶智（雨露计划）补助资金</t>
  </si>
  <si>
    <t>巩固三保障成果</t>
  </si>
  <si>
    <t>教育</t>
  </si>
  <si>
    <t>享受“雨露计划”职业教育补助</t>
  </si>
  <si>
    <t>计划为2025-2026学年750名托里籍疆内外接受中、高等职业教育的脱贫户家庭、监测对象家庭给予雨露计划补助，每人每学年补助3000元</t>
  </si>
  <si>
    <t>项目投资225万元，为2025-2026学年750名托里籍疆内外接受中高等职业教育的脱贫户，监测户家庭给予助学补助，每人每学年补助3000元。通过实施雨露计划，帮助、鼓励、监测户、脱贫户家庭学生就读职业院校，掌握一技之长，提升劳动技能，鼓励困难学生通过实实在在到技术，增加家庭收入，带动家庭脱贫，有效阻断代际专递 ，激发脱贫户，监测户的生产发展力。受助学生满意度100%，学生家长满意度100%</t>
  </si>
  <si>
    <t>教体局</t>
  </si>
  <si>
    <t>TLX-2026095</t>
  </si>
  <si>
    <t>托里县托里镇铁斯巴汗村乡村道改造及配套附属设施项目</t>
  </si>
  <si>
    <t>托里镇铁斯巴汗村</t>
  </si>
  <si>
    <t>新建人行道4.4公里，宽4米，改造宽4米的4.4公里道路及配套附属设施</t>
  </si>
  <si>
    <t>项目新建人行道4.4公里道路，人行道及配套附属设施，促进了农村基础设施的改进，改善铁斯巴汗村出行条件</t>
  </si>
  <si>
    <t>托里镇人民政府</t>
  </si>
  <si>
    <t>TLX-2026096</t>
  </si>
  <si>
    <t>托里县铁斯巴汗村新建乡村辅道和牧道平整项目</t>
  </si>
  <si>
    <t>农村基础设施</t>
  </si>
  <si>
    <t>农村道路建设</t>
  </si>
  <si>
    <t>新建辅道人行道3140平方米，辅道2000平方米；对16800平方米牧道进行平整回填</t>
  </si>
  <si>
    <t>通过新建和完善辅道，以及平整牧道，进一步提升道路覆盖率，提升人居环境，群众出行便捷度满意度≥95%</t>
  </si>
  <si>
    <t>TLX-2026097</t>
  </si>
  <si>
    <t>托里县托里镇铁斯巴汗村
人居环境整治项目</t>
  </si>
  <si>
    <t>用戈壁料回填两处1.5万立方天然大坑，并进行平整；回填平整25100平方米土地。</t>
  </si>
  <si>
    <t>通过回填和平整，人居环境进一步提升，使本村村容村貌得到提高。</t>
  </si>
  <si>
    <t>TLX-2026098</t>
  </si>
  <si>
    <t>托里县托里镇铁斯巴汗村
改厕通网项目</t>
  </si>
  <si>
    <t>接通318省道西侧27户居家排水管网至主管道。</t>
  </si>
  <si>
    <t>通过接通318省道西侧27户居家排水管网至主管道，群众满意率&gt;95</t>
  </si>
  <si>
    <t>TLX-2026099</t>
  </si>
  <si>
    <t>托里县托里镇城郊村冷库建设项目</t>
  </si>
  <si>
    <t>加工流通项目</t>
  </si>
  <si>
    <t>农产品仓储保鲜冷链基础设施建设</t>
  </si>
  <si>
    <t>托里镇城郊村</t>
  </si>
  <si>
    <t>新建500平方米冷库一座及配套附属设施，新建300平方米库房，200平方米化验室</t>
  </si>
  <si>
    <t>就业务工、带动生产</t>
  </si>
  <si>
    <t>通过新建500平冷库，巩固城郊村经营资产基础，每年定期收益并进行分红，持续提升村民获得感、幸福感</t>
  </si>
  <si>
    <t>TLX-2026088</t>
  </si>
  <si>
    <t>托里县铁厂沟镇哈图村人居环境整治建设项目</t>
  </si>
  <si>
    <t>铁厂沟镇哈图村</t>
  </si>
  <si>
    <t>为铁厂沟镇哈图村新建人行道22000平方米及配套附属设施等。</t>
  </si>
  <si>
    <t>项目总投资396万元，为铁厂沟镇哈图村新建人行道22000平方米及配套附属设施等，建成后有助于改善哈图村牧民出行条件。增强交通通行能力。486户受益人员满意度达95%以上。</t>
  </si>
  <si>
    <t>铁厂沟镇人民政府</t>
  </si>
  <si>
    <t>TLX-2026086</t>
  </si>
  <si>
    <t>托里县铁厂沟镇哈图村、阿勒帕萨勒干村村内路面硬化建设项目</t>
  </si>
  <si>
    <t>铁厂沟镇哈图村、阿勒帕萨勒干村</t>
  </si>
  <si>
    <t>为铁厂沟镇哈图村、阿勒帕萨勒干村新建新建路面硬化27000平方米及配套附属设施。</t>
  </si>
  <si>
    <t>项目总投资395万元，为铁厂沟镇哈图村、阿勒帕萨勒干村新建路面硬化27000平方米配套附属设施，建成后有助于改善哈图村、阿勒帕萨勒干村牧民出行条件。增强交通通行能力。受益人员满意度达97%以上。</t>
  </si>
  <si>
    <t>TLX-2026089</t>
  </si>
  <si>
    <t>托里县铁厂沟镇污水处理提升改造建设项目</t>
  </si>
  <si>
    <t>铁厂沟镇阿勒帕萨勒干村、哈图村</t>
  </si>
  <si>
    <t>为铁厂沟镇阿勒帕萨勒干村23户、哈图村21户修建单户式污水处理装置及附属设施等</t>
  </si>
  <si>
    <t>项目总投资60万元，用于阿勒帕萨勒干村23户、哈图村21户建设修建单户式污水处理装置及附属设施等，对项目区村基础设施缺乏的补充，促进基础设施建设，提升人民群众生活质量，提升居民居住环境，增加人民群众生活幸福指数，受益人口满意度达到95%。</t>
  </si>
  <si>
    <t>TLX-2026090</t>
  </si>
  <si>
    <t>铁厂沟村容村貌整治项目</t>
  </si>
  <si>
    <t>为铁厂沟镇哈图村、阿勒帕萨勒干村130户建设“三区分离”明确生活生产养殖区划分</t>
  </si>
  <si>
    <t>为铁厂沟镇哈图村、阿勒帕萨勒干村130户建设“三区分离”明确生活生产养殖区划分，提升居民居住环境，增加人民群众生活幸福指数，受益人口满意度达到95%。</t>
  </si>
  <si>
    <t>TLX-2026094</t>
  </si>
  <si>
    <t>托里县铁厂沟镇哈图村防洪桥建设项目</t>
  </si>
  <si>
    <t>为铁厂沟镇哈图村建设防洪桥项目，主要建设内容包括：新建长35米、宽15米防洪桥一座及附属设施</t>
  </si>
  <si>
    <t>项目总投资370万元，新建长35米、宽15米防洪桥一座及附属设施，建成后有助于改善哈图村牧民出行条件。增强交通通行能力。受益人员满意度达95%以上。</t>
  </si>
  <si>
    <t>TLX-2026092</t>
  </si>
  <si>
    <t>托里县铁厂沟镇南湾村排污管网建设项目</t>
  </si>
  <si>
    <t>铁厂沟镇南湾村</t>
  </si>
  <si>
    <t>为铁厂沟镇南湾村建设排污管网项目，主要建设内容包括：为南湾村更换排污主管网、管网疏通及附属设施</t>
  </si>
  <si>
    <t>项目总投资100万元，为南湾村更换排污主管网、管网疏通及附属设施。通过项目的实施，提高村民生活质量。受益户的满意度95%。</t>
  </si>
  <si>
    <t>TLX-2026093</t>
  </si>
  <si>
    <t>托里县铁厂沟镇南湾村防渗渠项目</t>
  </si>
  <si>
    <t>农村污水治理</t>
  </si>
  <si>
    <t>为铁厂沟镇南湾村建设防渗渠项目，主要建设内容包括：为南湾村新建1.6公里防渗渠及附属设施</t>
  </si>
  <si>
    <t>项目总投资70万元，南湾村新建1.6公里防渗渠及附属设施。通过项目实施扎实推进农业生产环境整治， 使得群众幸福感、获得感不断提高，群众满意度95%以上</t>
  </si>
  <si>
    <t>TLX-2026091</t>
  </si>
  <si>
    <t>托里县铁厂沟镇南湾村产业发展项目</t>
  </si>
  <si>
    <t>生产项目</t>
  </si>
  <si>
    <t>种植业基地</t>
  </si>
  <si>
    <t>项目总投资20万元，为铁厂沟镇南湾村50亩采摘园购买沙棘树苗及配套附属设施等，为南湾村增加集体收入，并带动村民就业增收。</t>
  </si>
  <si>
    <t>项目总投资20万元，为南湾村50亩采摘园购买沙棘树苗及附属设施等，为南湾村增加集体收入，并带动村民就业增收，增加农户幸福指数，提高农户生活水平，有效改善人居环境，受益户满意度达到95%。</t>
  </si>
  <si>
    <t>TLX-2026087</t>
  </si>
  <si>
    <t>托里县铁厂沟镇阿勒帕萨勒干村2026年村级道路中央财政以工代赈项目</t>
  </si>
  <si>
    <t>新建5公里（宽度1-2米）人行道步道砖及相关附属配套设施。</t>
  </si>
  <si>
    <t>项目总投资240万元，新建人行道22000平方米及配套附属设施，建成后有助于改善阿勒帕萨勒干村牧民出行条件。增强交通通行能力。受益人员满意度达95%以上。</t>
  </si>
  <si>
    <t>TLX-2026111</t>
  </si>
  <si>
    <t>托里县低氟边销茶项目</t>
  </si>
  <si>
    <t>困难群众饮用低氟茶</t>
  </si>
  <si>
    <t>托里县66个行政村</t>
  </si>
  <si>
    <t>为托里县少数民族建档立卡脱贫户及监测户共4866户，每户发放低氟边销茶3包（2.1公斤）</t>
  </si>
  <si>
    <t>计划新建托里县低氟边销茶项目，投资30万元，投入到其他类别，主要建设内容为：为托里县少数民族建档立卡脱贫户及监测户共4862户，每户发放低氟边销茶2.1公斤，预计1月开工建设，8月完工，群众满意度98%以上</t>
  </si>
  <si>
    <t>统战部</t>
  </si>
  <si>
    <t>TLX-2026035</t>
  </si>
  <si>
    <t>托里县哈图镇生产厂房建设项目</t>
  </si>
  <si>
    <t>市场建设和农村物流</t>
  </si>
  <si>
    <t>哈图镇易地搬迁安置区</t>
  </si>
  <si>
    <t>新建1栋2层钢结构生产厂房，占地面积1400平方米，总建筑面积2800平方米及相关附属配套设施</t>
  </si>
  <si>
    <t>计划建设托里县哈图镇生产厂房建设项目，建设内容为：新建1栋2层钢结构生产厂房，占地面积1400平方米，总建筑面积2800平方米及相关附属配套设施项目建成后资产移交至哈图镇所属村集体，提高村集体收入，项目预计3月开工，10月完工，支付率达到100%，群众满意度达到95%。提升企业生产能力，带动群众就业，提升群众幸福感</t>
  </si>
  <si>
    <t>哈图镇人民政府</t>
  </si>
  <si>
    <t>TLX-2026039</t>
  </si>
  <si>
    <t>托里县哈图镇功能性钢结构厂房建设项目</t>
  </si>
  <si>
    <t>新建2栋钢结构厂房，其中：1栋为2层生产厂房，占地面积1039㎡，总建筑面积2078㎡：另一栋为1层厂房，占地面积900㎡，总建筑面积900㎡及相关附属配套设施</t>
  </si>
  <si>
    <t>计划建设托里县哈图镇功能性钢结构厂房建设项目，建设内容为：新建2栋钢结构厂房，其中：1栋为2层生产厂房，占地面积1039㎡，总建筑面积2078㎡：另一栋为1层厂房，占地面积900㎡，总建筑面积900㎡及相关附属配套设施。项目建成后资产移交至哈图镇所属村集体，提高村集体收入，项目预计3月开工，10月完工，支付率达到100%，群众满意度达到95%。提升企业生产能力，带动群众就业，提升群众幸福感</t>
  </si>
  <si>
    <t>TLX-2026036</t>
  </si>
  <si>
    <t>托里县哈图镇易地扶贫搬迁安置区基础设施提升改造项目</t>
  </si>
  <si>
    <t>新建易地扶贫搬迁安置区管网4公里及其他附属配套设施建设</t>
  </si>
  <si>
    <t>提升企业生产能力，带动群众就业，提升群众幸福感</t>
  </si>
  <si>
    <t>TLX-2026038</t>
  </si>
  <si>
    <t>托里县哈图镇标准化厂房建设项目</t>
  </si>
  <si>
    <t>新建一座2500平方米标准化钢结构厂房及附属配套设施</t>
  </si>
  <si>
    <t>提升哈图镇产业发展，带动就业，联农带农。</t>
  </si>
  <si>
    <t>TLX-2026041</t>
  </si>
  <si>
    <t>托里县哈图镇排污管网提升改造项目</t>
  </si>
  <si>
    <t>提升改造镇区DN300排水管线85米，DN800双壁波纹管排水管线260米等附属配套设施</t>
  </si>
  <si>
    <t>有效解决提升居民干部职工生活质量</t>
  </si>
  <si>
    <t>TLX-2026064</t>
  </si>
  <si>
    <t>托里县庙尔沟镇恰勒尕依村村内道路及配套设施建设项目</t>
  </si>
  <si>
    <t>庙尔沟镇恰勒尕依村</t>
  </si>
  <si>
    <t>建设恰勒尕依村村内道路全长1公里，路面宽度6米并新建铁丝围栏4.5公里及配套设施</t>
  </si>
  <si>
    <t>完成1公里长、6 米宽村内道路建设，切实改善 1000 余名村民日常出行条件，有效破解雨季道路泥泞难行、冬季积雪封路断行的困境，提升村内交通通行效率与安全性。</t>
  </si>
  <si>
    <t>庙尔沟镇人民政府</t>
  </si>
  <si>
    <t>交通厅</t>
  </si>
  <si>
    <t>TLX-2026071</t>
  </si>
  <si>
    <t>托里县庙尔沟镇恰勒尕依片区田间防洪老渠清淤建设项目</t>
  </si>
  <si>
    <t>在恰勒尕依村临近奎屯河棉花地段维修3公里防洪老渠以及清淤等</t>
  </si>
  <si>
    <t>将防洪老渠3公里清淤并进行维修，保护周边棉花地约1200亩，直接受益农户约85户，显著增强恰勒尕依片区抵御奎屯河汛期洪水能力，保障农业生产安全。</t>
  </si>
  <si>
    <t>TLX-2026069</t>
  </si>
  <si>
    <t>托里县庙尔沟镇恰勒尕依村垃圾收运设施配置项目</t>
  </si>
  <si>
    <t>乡村治理和精神文明建设</t>
  </si>
  <si>
    <t>为庙尔沟镇恰勒尕依村配置垃圾清运车辆及垃圾收集设施。具体包括：购置压缩式垃圾车1辆，并配置垃圾箱与村内主要巷道及聚集点。</t>
  </si>
  <si>
    <t xml:space="preserve"> 为庙尔沟镇恰勒尕依村 465 户群众解决环境卫生，购置一定数量的垃圾车和足够数量的垃圾箱并合理分布安装，提升人居环境质量，完善庙尔沟镇基础设施建设。</t>
  </si>
  <si>
    <t>TLX-2026081</t>
  </si>
  <si>
    <t>托里县阿合别斗乡航勒村饮水安全工程</t>
  </si>
  <si>
    <t>阿克别里斗乡航勒村</t>
  </si>
  <si>
    <t>为阿克别里斗乡航勒村建设饮水安全项目，主要建设内容包括：水厂一座、水塔1座、打井1眼，铺设配水管网1000米，新建村内检查井15座</t>
  </si>
  <si>
    <t>项目建设完成后有效改善阿克别里斗乡航勒村人口共198人的饮水问题，项目持续使用年限可达到15年，项目区群众满意度95%以上。</t>
  </si>
  <si>
    <t>水利局</t>
  </si>
  <si>
    <t>水利厅</t>
  </si>
  <si>
    <t>TLX-2026082</t>
  </si>
  <si>
    <t>托里县2026年度农村饮水工程维修养护项目</t>
  </si>
  <si>
    <t>乌雪特乡、多拉特乡、阿克别里斗乡、哈图镇、铁厂沟镇、庙尔沟镇</t>
  </si>
  <si>
    <t>完成维修养护项目建设内容：（1）乌雪特乡克孜勒克亚村、井什克苏中村、玛依哈巴克村农村饮用水水源地围栏防护570m（2）乌雪特乡农村供水工程:重建检查井165座，闸阀配套165套。（3）阿克别里斗乡叶格孜库勒水厂：修缮消毒间1处。（4）多拉特乡加玛特村水厂：修缮消毒间1处，重建检查井12座、更换DN110闸阀11套、更换DN50闸阀23套、维修水表井80座。（5）多拉特乡加尔巴斯村水厂铺设主管网管网6000米，检查井8座（6）铁厂沟镇水厂水处理厂房外墙保温层100平方米，水厂内3000平方沉淀池清淤，更换DN600闸阀1套、DN200闸阀4套、DN150闸阀6套、DN110闸阀5套、水处理车间絮凝搅拌机6台（7）多拉特乡加尔巴斯村水厂、塔克勒根村水厂、冬古列克村水厂、哈图镇喀拉苏村和萨尔塔勒村水厂、哈图镇旦木村水厂、庙尔沟镇恰勒盖牧民定居点计量设施安装共计6套。（8）托里县多拉特乡拜亭齐村水厂：重建检查井15座，更换DN90闸阀15套、DN50闸阀40套、DN200闸阀2套、需更换100m，维修DN50PE管100米。（9）铁厂沟镇水厂、哈图镇水厂、庙尔沟镇水厂除氟过滤滤料140立方米、水处理车间絮凝搅拌机12台</t>
  </si>
  <si>
    <t>项目建设完成后有效改善乌雪特乡、多拉特乡、阿克别里斗乡、哈图镇、铁厂沟镇15716人的饮水问题，项目持续使用年限可达到15年，项目区群众满意度95%以上。</t>
  </si>
  <si>
    <t>TLX-2026083</t>
  </si>
  <si>
    <t>托里县哈图镇吐孜托浪格村饮水安全工程</t>
  </si>
  <si>
    <t>哈图镇吐孜托浪格村</t>
  </si>
  <si>
    <t>水厂一座、水塔1座、打井1眼，铺设配水管网4000米，101户自来水入户，检查井10座</t>
  </si>
  <si>
    <t>项目建设完成后有效改善哈图镇吐孜托浪格村480人的饮水问题，项目持续使用年限可达到15年，项目区群众满意度96%以上。</t>
  </si>
  <si>
    <t>TLX-2026084</t>
  </si>
  <si>
    <t>托里县小型供水工程水源地保护项目</t>
  </si>
  <si>
    <t>阿克别里斗乡；乌雪特乡；多拉特乡；庙尔沟镇；哈图镇</t>
  </si>
  <si>
    <t>水源地保护围栏防护6.58公里，标识牌115块，宣传牌8个，界桩72个，警示牌53个，大门1个</t>
  </si>
  <si>
    <t>项目建设完成后有效改善托里县乌雪特乡、阿克别里斗乡、庙尔沟新镇、多拉特乡32645人的水质安全问题，提升居民满意度。</t>
  </si>
  <si>
    <t>TLX-2026085</t>
  </si>
  <si>
    <t>托里县库普乡呼哈拉盖村供水工程</t>
  </si>
  <si>
    <t>库普乡呼哈拉盖村</t>
  </si>
  <si>
    <t>蓄水池1座打井1眼，铺设配水管网1000米，检查井5座</t>
  </si>
  <si>
    <t>项目建设完成后有效改善托里县库普乡呼哈拉盖村222人的水质安全问题，提升居民满意度。</t>
  </si>
  <si>
    <t>TLX-2026107</t>
  </si>
  <si>
    <t>托里县乌雪特乡滴灌带厂房建设项目</t>
  </si>
  <si>
    <t>加工业</t>
  </si>
  <si>
    <t>乌雪特乡井什克苏中村</t>
  </si>
  <si>
    <t>续建滴灌带厂一座，加工车间1000平方，粉碎造粒车间400平方（砖混结构3米以上高度），循环蓄水池2座，消防水池1座及其联动设备，供排水设备及管线1.1公里，350kv变压器一台，10kv输电线路1.2公里等厂房配套附属设施等。</t>
  </si>
  <si>
    <t>续建托里县乌雪特乡滴灌带厂一座，主要建设内容：新建滴灌带厂房2座，厂房总面积1100平方左右，配套生产线4条，配套变压器、供排水等附属设施。项目建成后资产移交至乌雪特乡井什克苏中村，主要带动全村142户增收致富，预计带动用工20人，人均增收2000元以上。增加集体收入19万元。预计3月复工，10月完工，群众满意度95%以上。</t>
  </si>
  <si>
    <t>乌雪特乡人民政府</t>
  </si>
  <si>
    <t>TLX-2026102</t>
  </si>
  <si>
    <t>托里县乌雪特乡井什克苏中村防渗渠建设项目</t>
  </si>
  <si>
    <t>配套设施项目</t>
  </si>
  <si>
    <t>小型农田水利设施建设</t>
  </si>
  <si>
    <t>为乌雪特乡井什克苏中村修建防渗渠4.1公里，及其配套闸门等附属设施</t>
  </si>
  <si>
    <t>为乌雪特乡井什克苏中村修建防渗渠4.1公里，及其配套闸门等附属设施。</t>
  </si>
  <si>
    <t>TLX-2026103</t>
  </si>
  <si>
    <t>托里县乌雪特乡达尔布特村农村饮水提升建设项目</t>
  </si>
  <si>
    <t>乌雪特乡达尔布特村</t>
  </si>
  <si>
    <t>为142户更新主管网1.2公里（DN160），支管网2.7公里（DN90），更新入户自来水管道，及其配套附属设施</t>
  </si>
  <si>
    <t>TLX-2026106</t>
  </si>
  <si>
    <t>托里县乌雪特乡2026年双坑交替式厕所项目</t>
  </si>
  <si>
    <t>乌雪特乡井什克苏中村、克孜勒克亚村、井什克苏村、玛依哈巴克村、达尔布特村、哈赞库木村、库木托别村</t>
  </si>
  <si>
    <t>建设75座双坑交替式厕所（包含厕屋、化粪池、清粪口、排气管及相关配套设施。）厕屋：室内面积≥2m²，室内净高度≥2.4m，室内地坪高于室外庭院地坪0.15m，同时配备门、窗（纱窗）、照明等设施，地面做硬化处理；两个互不相通但结构和规格完全相同的长方形双坑（池）砖砌防渗化粪池；排气管：高度超出房檐50cm，管内径≥100mm，顶部设置防雨帽。铺设入厕小路宽≥1m，拆除老旧厕所，平整农户院落。</t>
  </si>
  <si>
    <t>为乌雪特乡达尔布特村、库木托别村村修建卫生厕所75座，有效的降低传染病的发生。</t>
  </si>
  <si>
    <t>TLX-2026101</t>
  </si>
  <si>
    <t>托里县乌雪特乡克孜勒克亚村等四村2026年村级道路中央财政以工代赈项目</t>
  </si>
  <si>
    <t>乌雪特乡克孜勒克亚村</t>
  </si>
  <si>
    <t>新建6公里（宽度2米）人行道步道砖及相关附属配套设施。</t>
  </si>
  <si>
    <t>项目总投资280万元，新建人行道6公里及配套附属设施，建成后有助于改善克孜勒克亚村村民出行条件。增强交通通行能力。受益人员满意度达95%以上。</t>
  </si>
  <si>
    <t>TLX-2026043</t>
  </si>
  <si>
    <t>托里县哈图镇易地搬迁安置区315户项目公共基础设施配套项目</t>
  </si>
  <si>
    <t>住房</t>
  </si>
  <si>
    <t>农村危房改造等农房改造</t>
  </si>
  <si>
    <t>为已建成住房实施给水管线1700米、排水管线500米、供热管线1150米、小区硬化9000平方米、草坪砖4000平方米、变压器两台（2X630）高压电缆400米、低压电缆1500米等附属设施</t>
  </si>
  <si>
    <t>为已经建成住房实施供排水、供暖、道路硬化等附属设施，改善农牧民群众居住环境，提升农牧民群众生活质量。</t>
  </si>
  <si>
    <t>住房和城乡建设局</t>
  </si>
  <si>
    <t>住建厅</t>
  </si>
  <si>
    <t>TLX-2026033</t>
  </si>
  <si>
    <t>托里县多拉特乡乎吉尔台村、萨依巴克村、阿勒玛勒村2026年扶持壮大村集体经济项目（采购集体畜）</t>
  </si>
  <si>
    <t>多拉特乡乎吉尔台村、萨依巴克村、阿勒玛勒村</t>
  </si>
  <si>
    <t>计划实施托里县多拉特乡乎吉尔台村、萨依巴克村、阿勒玛勒村扶持壮大村集体采购集体畜经济项目，主要建设内容为为采购300万集体畜（根据市场行情进行询价采购），增加村集体收入。</t>
  </si>
  <si>
    <t>带动生产、就业务工</t>
  </si>
  <si>
    <t>计划实施托里县多拉特乡乎吉尔台村、萨依巴克村、阿勒玛勒村扶持壮大村集体采购集体畜经济项目，主要建设内容为为采购300万集体畜（根据市场行情进行询价采购），增加村集体收入，受益群众满意度达到98%。提高村集体经济收入，用收入解决群众的困难诉求，维护社会稳定。</t>
  </si>
  <si>
    <t>TLX-2026034</t>
  </si>
  <si>
    <t>托里县多拉特乡拜格托别村2026年扶持壮大村集体经济项目（粮油加工厂建设）</t>
  </si>
  <si>
    <t>多拉特乡拜格托别村</t>
  </si>
  <si>
    <t>建设150平方米粮油加工厂一座及配套设施</t>
  </si>
  <si>
    <t>托里县多拉特乡拜格托别村粮油加工厂建设项目，确保150平方米厂房及配套设施按期达标建成，实现村集体增收、带动村民就业并提升本地粮油产销衔接能力，提高村民及合作农户满意度。</t>
  </si>
  <si>
    <t>TLX-2026108</t>
  </si>
  <si>
    <t>托里县乌雪特乡达尔布特村、库木托别村2026年扶持壮大村集体经济项目（采购拖拉机）</t>
  </si>
  <si>
    <t>乌雪特乡达尔布特村、库木托别村</t>
  </si>
  <si>
    <t>购买拖拉机230马力1辆及配套农机设备。</t>
  </si>
  <si>
    <t>为达尔布特村、库木托别村联合购买一台拖拉机（230马力）及配套农机设备，实现综合收益不少于5%以上，增加集体经济收益，群众满意度满意度95%以上。</t>
  </si>
  <si>
    <t>TLX-2026109</t>
  </si>
  <si>
    <t>托里县乌雪特乡布尔克塔勒村2026年扶持壮大村集体经济项目（采购集体畜）</t>
  </si>
  <si>
    <t>乌雪特乡布尔克塔勒村</t>
  </si>
  <si>
    <t>计划实施托里县乌雪特乡布尔克塔勒村扶持壮大村集体采购集体畜经济项目，主要建设内容为为采购100万集体畜（根据市场行情进行询价采购），增加村集体收入。</t>
  </si>
  <si>
    <t>为为布尔克塔勒村购买2辆渣土自卸车，实现综合收益达到5%以上，增加集体经济收益，群众满意度满意度95%以上。</t>
  </si>
  <si>
    <t>TLX-2026112</t>
  </si>
  <si>
    <t>托里县养殖检疫产业园配套项目</t>
  </si>
  <si>
    <t>养殖业基地</t>
  </si>
  <si>
    <t>托里县铁斯巴汗村</t>
  </si>
  <si>
    <t>续建屠宰车间850平方米，活畜暂存圈900平方米，配套电力、设备设施等</t>
  </si>
  <si>
    <t>续建托里县养殖检疫产业园配套项目扩建屠宰车间850平方米，活畜暂存圈900平方米，配套电力、设备设施。预计3月复工，6月完工，7月除质保金外资金全额支付，群众满意度95%以上</t>
  </si>
  <si>
    <t>TLX-2026113</t>
  </si>
  <si>
    <t>托里县2026年乡村治理村级组织“积分制”超市建设项目</t>
  </si>
  <si>
    <t>乡村治理</t>
  </si>
  <si>
    <t>推进“积分制”“清单式”等管理方式</t>
  </si>
  <si>
    <t>为全县66个行政村，每村投入3万元，通过“村级申报、统一采购、群众积分、兑换奖品”的方式用于基层村规民约推行和乡村治理，采购积分兑换商品打造爱心超市，用于基层村规民约积分奖励，调动各族群众参与基层事务的积极性,进一步提升基层治理水平</t>
  </si>
  <si>
    <t>计划新建托里县乡村治理村级组织“积分制”超市建设项目，投资200万元，投入到其他类别，主要建设内容为：为全县66个行政村，每村投入3万元，通过“村级申报、统一采购、群众积分、兑换奖品”的方式用于基层村规民约推行和乡村治理，采购积分兑换商品打造爱心超市，用于基层村规民约积分奖励，调动各族群众参与基层事务的积极性,进一步提升基层治理水平，预计1月开工建设，6月完工，群众满意度98%以上</t>
  </si>
  <si>
    <t>异地搬迁后扶</t>
  </si>
  <si>
    <t>土地流转</t>
  </si>
  <si>
    <t>就业</t>
  </si>
  <si>
    <t>精神文明建设</t>
  </si>
  <si>
    <t>创业</t>
  </si>
  <si>
    <t>农村公共服务</t>
  </si>
  <si>
    <t>健康</t>
  </si>
  <si>
    <t>帮助产销对接</t>
  </si>
  <si>
    <t>产业服务支律项目</t>
  </si>
  <si>
    <t>乡村工匠</t>
  </si>
  <si>
    <t>村庄规划编制(含修编)</t>
  </si>
  <si>
    <t>综合保障</t>
  </si>
  <si>
    <t>收益分红</t>
  </si>
  <si>
    <t>资产入股</t>
  </si>
  <si>
    <t>新型农村集体经济发展项目</t>
  </si>
  <si>
    <t>智慧农业</t>
  </si>
  <si>
    <t>帮扶车间(特色手工基地)建设</t>
  </si>
  <si>
    <t>创业培训</t>
  </si>
  <si>
    <t>乡村工匠培育培训</t>
  </si>
  <si>
    <t>学校建设或改造(含幼儿园)</t>
  </si>
  <si>
    <t>公共服务岗位</t>
  </si>
  <si>
    <t>参加城乡居民基本医疗保险</t>
  </si>
  <si>
    <t>享受农村居民最低生活保障</t>
  </si>
  <si>
    <t>开展乡村治理示范创建</t>
  </si>
  <si>
    <t>培养“四有”新时代农民</t>
  </si>
  <si>
    <t>少数民族特色村寨建设项目</t>
  </si>
  <si>
    <t>产业园(区)</t>
  </si>
  <si>
    <t>小额信贷风险补偿金</t>
  </si>
  <si>
    <t>生产奖补、劳务补助等</t>
  </si>
  <si>
    <t>技能培训</t>
  </si>
  <si>
    <t>创业补助</t>
  </si>
  <si>
    <t>乡村工匠大师工作室</t>
  </si>
  <si>
    <t>产业路、资源路、旅游路建设</t>
  </si>
  <si>
    <t>村卫生室标准化建设</t>
  </si>
  <si>
    <t>“一站式”社区综合服务设施建设</t>
  </si>
  <si>
    <t>参与“学前学会普通话”行动</t>
  </si>
  <si>
    <t>参加大病保险</t>
  </si>
  <si>
    <t>参加城乡居民基本养老保险</t>
  </si>
  <si>
    <t>移风易俗</t>
  </si>
  <si>
    <t>水产养殖业发展</t>
  </si>
  <si>
    <t>人才培养农业社会化服务</t>
  </si>
  <si>
    <t>特色产业保险保费补助</t>
  </si>
  <si>
    <t>庭院特色手工</t>
  </si>
  <si>
    <t>以工代训</t>
  </si>
  <si>
    <t>多村工匠传习所</t>
  </si>
  <si>
    <t>农村垃圾治理</t>
  </si>
  <si>
    <t>农村养老设施建设(养老院、幸福院、日间照料中心等)公共照明设施</t>
  </si>
  <si>
    <t>易地扶贫搬迁贷款债券贴息补助</t>
  </si>
  <si>
    <t>其他教育类项目</t>
  </si>
  <si>
    <t>参加意外保险</t>
  </si>
  <si>
    <t>享受特困人员救助供养</t>
  </si>
  <si>
    <t>科技文化卫生“三下乡”</t>
  </si>
  <si>
    <t>林草基地建设</t>
  </si>
  <si>
    <t>品牌打造和展销平台</t>
  </si>
  <si>
    <t>新型经营主体贷款贴息</t>
  </si>
  <si>
    <t>庭院特色休闲旅游</t>
  </si>
  <si>
    <t>农村电网建设(通生产、生活用电、提高综合电压和供电可靠性)</t>
  </si>
  <si>
    <t>开展县乡村公共服务一体化示范创建</t>
  </si>
  <si>
    <t>参加其他补充医疗保险</t>
  </si>
  <si>
    <t>接受留守关爱服务</t>
  </si>
  <si>
    <t>农村文化体育项目</t>
  </si>
  <si>
    <t>休闲农业和乡村旅游</t>
  </si>
  <si>
    <t>庭院生产生活服务</t>
  </si>
  <si>
    <t>数字乡村建设(信息通信基础设施建设、数字化、智能化建设等)</t>
  </si>
  <si>
    <t>其他(便民综合服务设施、文化活动广场、体育设施、村级客运站、农村公益性殡葬设施建设等)</t>
  </si>
  <si>
    <t>接受医疗救助</t>
  </si>
  <si>
    <t>接受临时救助</t>
  </si>
  <si>
    <t>光伏电站建设</t>
  </si>
  <si>
    <t>农村清洁能源设施建设(燃气、户用光伏、风电、水电、农村生物质能源、北方地区清洁取暖等)</t>
  </si>
  <si>
    <t>接受大病、慢性病(地方病)救治</t>
  </si>
  <si>
    <t>防贫保险(基金)</t>
  </si>
  <si>
    <t>农业农村基础设施中长期贷款贴息</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</si>
</sst>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charset val="134"/>
      <scheme val="minor"/>
    </font>
    <font>
      <sz val="11"/>
      <name val="宋体"/>
      <charset val="134"/>
      <scheme val="minor"/>
    </font>
    <font>
      <b/>
      <sz val="12"/>
      <name val="黑体"/>
      <charset val="134"/>
    </font>
    <font>
      <sz val="16"/>
      <name val="宋体"/>
      <charset val="134"/>
      <scheme val="minor"/>
    </font>
    <font>
      <b/>
      <sz val="11"/>
      <name val="宋体"/>
      <charset val="134"/>
      <scheme val="minor"/>
    </font>
    <font>
      <sz val="14"/>
      <name val="宋体"/>
      <charset val="134"/>
      <scheme val="minor"/>
    </font>
    <font>
      <b/>
      <sz val="18"/>
      <color rgb="FFFF0000"/>
      <name val="宋体"/>
      <charset val="134"/>
      <scheme val="minor"/>
    </font>
    <font>
      <sz val="18"/>
      <name val="宋体"/>
      <charset val="134"/>
      <scheme val="minor"/>
    </font>
    <font>
      <sz val="12"/>
      <name val="宋体"/>
      <charset val="134"/>
      <scheme val="minor"/>
    </font>
    <font>
      <sz val="20"/>
      <name val="方正黑体_GBK"/>
      <charset val="134"/>
    </font>
    <font>
      <sz val="26"/>
      <name val="方正小标宋_GBK"/>
      <charset val="134"/>
    </font>
    <font>
      <sz val="26"/>
      <name val="宋体"/>
      <charset val="134"/>
      <scheme val="minor"/>
    </font>
    <font>
      <sz val="10"/>
      <name val="仿宋_GB2312"/>
      <charset val="134"/>
    </font>
    <font>
      <sz val="10"/>
      <name val="宋体"/>
      <charset val="134"/>
      <scheme val="minor"/>
    </font>
    <font>
      <sz val="11"/>
      <name val="Times New Roman"/>
      <charset val="134"/>
    </font>
    <font>
      <sz val="11"/>
      <name val="宋体"/>
      <charset val="134"/>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2" borderId="7"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4" fillId="0" borderId="0" applyNumberFormat="0" applyFill="0" applyBorder="0" applyAlignment="0" applyProtection="0">
      <alignment vertical="center"/>
    </xf>
    <xf numFmtId="0" fontId="25" fillId="3" borderId="10" applyNumberFormat="0" applyAlignment="0" applyProtection="0">
      <alignment vertical="center"/>
    </xf>
    <xf numFmtId="0" fontId="26" fillId="4" borderId="11" applyNumberFormat="0" applyAlignment="0" applyProtection="0">
      <alignment vertical="center"/>
    </xf>
    <xf numFmtId="0" fontId="27" fillId="4" borderId="10" applyNumberFormat="0" applyAlignment="0" applyProtection="0">
      <alignment vertical="center"/>
    </xf>
    <xf numFmtId="0" fontId="28" fillId="5" borderId="12" applyNumberFormat="0" applyAlignment="0" applyProtection="0">
      <alignment vertical="center"/>
    </xf>
    <xf numFmtId="0" fontId="29" fillId="0" borderId="13" applyNumberFormat="0" applyFill="0" applyAlignment="0" applyProtection="0">
      <alignment vertical="center"/>
    </xf>
    <xf numFmtId="0" fontId="30" fillId="0" borderId="14"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36" fillId="0" borderId="0">
      <alignment vertical="center"/>
    </xf>
    <xf numFmtId="0" fontId="36" fillId="0" borderId="0">
      <alignment vertical="top"/>
    </xf>
    <xf numFmtId="0" fontId="37" fillId="0" borderId="0">
      <alignment vertical="center"/>
    </xf>
  </cellStyleXfs>
  <cellXfs count="47">
    <xf numFmtId="0" fontId="0" fillId="0" borderId="0" xfId="0">
      <alignment vertical="center"/>
    </xf>
    <xf numFmtId="0" fontId="1" fillId="0" borderId="0" xfId="0" applyFont="1" applyFill="1">
      <alignment vertical="center"/>
    </xf>
    <xf numFmtId="0" fontId="1" fillId="0" borderId="0" xfId="0" applyFont="1" applyFill="1" applyAlignment="1">
      <alignment vertical="center"/>
    </xf>
    <xf numFmtId="0" fontId="1" fillId="0" borderId="0" xfId="0" applyFont="1" applyFill="1" applyAlignment="1">
      <alignment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lignment vertical="center"/>
    </xf>
    <xf numFmtId="0" fontId="6" fillId="0" borderId="0" xfId="0" applyFont="1" applyFill="1">
      <alignment vertical="center"/>
    </xf>
    <xf numFmtId="0" fontId="7" fillId="0" borderId="0" xfId="0" applyFont="1" applyFill="1">
      <alignment vertical="center"/>
    </xf>
    <xf numFmtId="49" fontId="8" fillId="0" borderId="0" xfId="0" applyNumberFormat="1" applyFont="1" applyFill="1" applyAlignment="1">
      <alignment vertical="center" wrapText="1"/>
    </xf>
    <xf numFmtId="0" fontId="8" fillId="0" borderId="0" xfId="0" applyFont="1" applyFill="1" applyAlignment="1">
      <alignment vertical="center" wrapText="1"/>
    </xf>
    <xf numFmtId="0" fontId="8" fillId="0" borderId="0" xfId="0" applyFont="1" applyFill="1" applyAlignment="1">
      <alignment horizontal="center" vertical="center" wrapText="1"/>
    </xf>
    <xf numFmtId="0" fontId="1" fillId="0" borderId="0" xfId="0" applyFont="1" applyFill="1" applyAlignment="1">
      <alignment horizontal="left" vertical="center" wrapText="1"/>
    </xf>
    <xf numFmtId="0" fontId="1" fillId="0" borderId="0" xfId="0" applyFont="1" applyFill="1" applyAlignment="1">
      <alignment horizontal="center" vertical="center" wrapText="1"/>
    </xf>
    <xf numFmtId="0" fontId="1" fillId="0" borderId="0" xfId="0" applyNumberFormat="1" applyFont="1" applyFill="1" applyAlignment="1">
      <alignment vertical="center" wrapText="1"/>
    </xf>
    <xf numFmtId="0" fontId="1" fillId="0" borderId="0" xfId="0" applyFont="1" applyFill="1" applyAlignment="1">
      <alignment horizontal="center" vertical="center"/>
    </xf>
    <xf numFmtId="49" fontId="9" fillId="0" borderId="0" xfId="0" applyNumberFormat="1" applyFont="1" applyFill="1" applyAlignment="1">
      <alignment horizontal="left" vertical="center" wrapText="1"/>
    </xf>
    <xf numFmtId="49" fontId="9" fillId="0" borderId="0" xfId="0" applyNumberFormat="1" applyFont="1" applyFill="1" applyAlignment="1">
      <alignment horizontal="center" vertical="center" wrapText="1"/>
    </xf>
    <xf numFmtId="0" fontId="10" fillId="0" borderId="0" xfId="0" applyFont="1" applyFill="1" applyAlignment="1">
      <alignment horizontal="center" vertical="center" wrapText="1"/>
    </xf>
    <xf numFmtId="0" fontId="11" fillId="0" borderId="0" xfId="0" applyFont="1" applyFill="1" applyAlignment="1">
      <alignment horizontal="center" vertical="center" wrapText="1"/>
    </xf>
    <xf numFmtId="0" fontId="10" fillId="0" borderId="0" xfId="0" applyNumberFormat="1" applyFont="1" applyFill="1" applyAlignment="1">
      <alignment horizontal="center" vertical="center" wrapText="1"/>
    </xf>
    <xf numFmtId="0" fontId="10" fillId="0" borderId="0" xfId="0" applyFont="1" applyFill="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2" fillId="0" borderId="2" xfId="0" applyFont="1" applyFill="1" applyBorder="1" applyAlignment="1">
      <alignment vertical="center" wrapText="1"/>
    </xf>
    <xf numFmtId="0" fontId="2" fillId="0" borderId="4" xfId="0"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5" xfId="0" applyFont="1" applyFill="1" applyBorder="1" applyAlignment="1">
      <alignment horizontal="right" vertical="center" wrapText="1"/>
    </xf>
    <xf numFmtId="10" fontId="2" fillId="0" borderId="6" xfId="0" applyNumberFormat="1" applyFont="1" applyFill="1" applyBorder="1" applyAlignment="1">
      <alignment horizontal="left" vertical="center" wrapText="1"/>
    </xf>
    <xf numFmtId="0" fontId="1" fillId="0" borderId="2" xfId="0" applyFont="1" applyFill="1" applyBorder="1" applyAlignment="1">
      <alignment horizontal="center" vertical="center" wrapText="1"/>
    </xf>
    <xf numFmtId="0" fontId="1" fillId="0" borderId="2" xfId="0" applyFont="1" applyBorder="1" applyAlignment="1">
      <alignment horizontal="center" vertical="center" wrapText="1"/>
    </xf>
    <xf numFmtId="0" fontId="12" fillId="0"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8" fillId="0" borderId="2" xfId="0" applyFont="1" applyFill="1" applyBorder="1" applyAlignment="1">
      <alignment vertical="center" wrapText="1"/>
    </xf>
    <xf numFmtId="0" fontId="0" fillId="0"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 fillId="0" borderId="2" xfId="0" applyFont="1" applyFill="1" applyBorder="1">
      <alignment vertical="center"/>
    </xf>
    <xf numFmtId="0" fontId="1" fillId="0" borderId="2" xfId="0" applyFont="1" applyFill="1" applyBorder="1" applyAlignment="1">
      <alignment horizontal="center" vertical="center"/>
    </xf>
    <xf numFmtId="0" fontId="15" fillId="0" borderId="2" xfId="0"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0" fillId="0" borderId="2" xfId="0" applyBorder="1" applyAlignment="1">
      <alignment vertical="center" wrapText="1"/>
    </xf>
    <xf numFmtId="0" fontId="8" fillId="0" borderId="2" xfId="0"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自治区下达塔城2007年财政扶贫资金项目下达计划表－1048万元" xfId="49"/>
    <cellStyle name="常规 105" xfId="50"/>
    <cellStyle name="常规 5" xfId="51"/>
  </cellStyles>
  <tableStyles count="0" defaultTableStyle="TableStyleMedium9"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G80"/>
  <sheetViews>
    <sheetView tabSelected="1" zoomScale="70" zoomScaleNormal="70" workbookViewId="0">
      <pane ySplit="7" topLeftCell="A65" activePane="bottomLeft" state="frozen"/>
      <selection/>
      <selection pane="bottomLeft" activeCell="A8" sqref="$A8:$XFD80"/>
    </sheetView>
  </sheetViews>
  <sheetFormatPr defaultColWidth="9" defaultRowHeight="14.25"/>
  <cols>
    <col min="1" max="1" width="4.475" style="10" customWidth="1"/>
    <col min="2" max="3" width="8.13333333333333" style="11" customWidth="1"/>
    <col min="4" max="4" width="20.7333333333333" style="12" customWidth="1"/>
    <col min="5" max="5" width="14.6416666666667" style="12" customWidth="1"/>
    <col min="6" max="6" width="10.5416666666667" style="12" customWidth="1"/>
    <col min="7" max="7" width="11.6083333333333" style="12" customWidth="1"/>
    <col min="8" max="8" width="19.1083333333333" style="13" customWidth="1"/>
    <col min="9" max="9" width="50" style="3" customWidth="1"/>
    <col min="10" max="10" width="13.3833333333333" style="13" customWidth="1"/>
    <col min="11" max="11" width="14.4416666666667" style="3" customWidth="1"/>
    <col min="12" max="12" width="14.175" style="3" customWidth="1"/>
    <col min="13" max="13" width="14.175" style="1" customWidth="1"/>
    <col min="14" max="15" width="10.2083333333333" style="1" customWidth="1"/>
    <col min="16" max="16" width="10.5916666666667" style="1" customWidth="1"/>
    <col min="17" max="18" width="8.38333333333333" style="1" customWidth="1"/>
    <col min="19" max="19" width="10.4416666666667" style="13" customWidth="1"/>
    <col min="20" max="20" width="11.1083333333333" style="1" customWidth="1"/>
    <col min="21" max="21" width="17.675" style="14" customWidth="1"/>
    <col min="22" max="23" width="8.66666666666667" style="15" customWidth="1"/>
    <col min="24" max="24" width="9.375" style="15" customWidth="1"/>
    <col min="25" max="26" width="8.66666666666667" style="15" customWidth="1"/>
    <col min="27" max="27" width="33.9583333333333" style="13" customWidth="1"/>
    <col min="28" max="28" width="11.975" style="16" customWidth="1"/>
    <col min="29" max="29" width="9" style="1" customWidth="1"/>
    <col min="30" max="30" width="14.7666666666667" style="1" customWidth="1"/>
    <col min="31" max="16384" width="9" style="1"/>
  </cols>
  <sheetData>
    <row r="1" ht="47" customHeight="1" spans="1:59">
      <c r="A1" s="17" t="s">
        <v>0</v>
      </c>
      <c r="B1" s="17"/>
      <c r="C1" s="17"/>
      <c r="D1" s="17"/>
      <c r="E1" s="18"/>
      <c r="F1" s="18"/>
      <c r="G1" s="18"/>
      <c r="H1" s="17"/>
      <c r="I1" s="17"/>
      <c r="J1" s="17"/>
      <c r="K1" s="17"/>
      <c r="L1" s="17"/>
      <c r="M1" s="17"/>
      <c r="N1" s="17"/>
      <c r="O1" s="17"/>
      <c r="P1" s="17"/>
      <c r="Q1" s="17"/>
      <c r="R1" s="17"/>
      <c r="S1" s="17"/>
      <c r="T1" s="17"/>
      <c r="U1" s="18"/>
      <c r="V1" s="17"/>
      <c r="W1" s="17"/>
      <c r="X1" s="17"/>
      <c r="Y1" s="17"/>
      <c r="Z1" s="17"/>
      <c r="AA1" s="17"/>
      <c r="AB1" s="17"/>
      <c r="AC1" s="17"/>
    </row>
    <row r="2" ht="65" customHeight="1" spans="1:59">
      <c r="A2" s="19" t="s">
        <v>1</v>
      </c>
      <c r="B2" s="19"/>
      <c r="C2" s="19"/>
      <c r="D2" s="19"/>
      <c r="E2" s="19"/>
      <c r="F2" s="19"/>
      <c r="G2" s="19"/>
      <c r="H2" s="20"/>
      <c r="I2" s="20"/>
      <c r="J2" s="19"/>
      <c r="K2" s="19"/>
      <c r="L2" s="19"/>
      <c r="M2" s="19"/>
      <c r="N2" s="19"/>
      <c r="O2" s="19"/>
      <c r="P2" s="19"/>
      <c r="Q2" s="19"/>
      <c r="R2" s="19"/>
      <c r="S2" s="19"/>
      <c r="T2" s="19"/>
      <c r="U2" s="19"/>
      <c r="V2" s="21"/>
      <c r="W2" s="21"/>
      <c r="X2" s="21"/>
      <c r="Y2" s="21"/>
      <c r="Z2" s="21"/>
      <c r="AA2" s="22"/>
      <c r="AB2" s="19"/>
    </row>
    <row r="3" s="4" customFormat="1" ht="40" customHeight="1" spans="1:59">
      <c r="A3" s="23" t="s">
        <v>2</v>
      </c>
      <c r="B3" s="23" t="s">
        <v>3</v>
      </c>
      <c r="C3" s="23" t="s">
        <v>4</v>
      </c>
      <c r="D3" s="23" t="s">
        <v>5</v>
      </c>
      <c r="E3" s="23" t="s">
        <v>6</v>
      </c>
      <c r="F3" s="23" t="s">
        <v>7</v>
      </c>
      <c r="G3" s="23" t="s">
        <v>8</v>
      </c>
      <c r="H3" s="23" t="s">
        <v>9</v>
      </c>
      <c r="I3" s="23" t="s">
        <v>10</v>
      </c>
      <c r="J3" s="23" t="s">
        <v>11</v>
      </c>
      <c r="K3" s="24" t="s">
        <v>12</v>
      </c>
      <c r="L3" s="24"/>
      <c r="M3" s="24"/>
      <c r="N3" s="24"/>
      <c r="O3" s="24"/>
      <c r="P3" s="24"/>
      <c r="Q3" s="24"/>
      <c r="R3" s="24"/>
      <c r="S3" s="24"/>
      <c r="T3" s="24"/>
      <c r="U3" s="23" t="s">
        <v>13</v>
      </c>
      <c r="V3" s="25" t="s">
        <v>14</v>
      </c>
      <c r="W3" s="25" t="s">
        <v>15</v>
      </c>
      <c r="X3" s="25" t="s">
        <v>16</v>
      </c>
      <c r="Y3" s="25" t="s">
        <v>17</v>
      </c>
      <c r="Z3" s="25" t="s">
        <v>18</v>
      </c>
      <c r="AA3" s="23" t="s">
        <v>19</v>
      </c>
      <c r="AB3" s="23" t="s">
        <v>20</v>
      </c>
      <c r="AC3" s="24" t="s">
        <v>21</v>
      </c>
      <c r="AD3" s="24" t="s">
        <v>22</v>
      </c>
    </row>
    <row r="4" s="4" customFormat="1" ht="40" customHeight="1" spans="1:59">
      <c r="A4" s="26"/>
      <c r="B4" s="26"/>
      <c r="C4" s="26"/>
      <c r="D4" s="26"/>
      <c r="E4" s="26"/>
      <c r="F4" s="26"/>
      <c r="G4" s="26"/>
      <c r="H4" s="26"/>
      <c r="I4" s="26"/>
      <c r="J4" s="26"/>
      <c r="K4" s="24" t="s">
        <v>23</v>
      </c>
      <c r="L4" s="24"/>
      <c r="M4" s="24"/>
      <c r="N4" s="24"/>
      <c r="O4" s="24"/>
      <c r="P4" s="24"/>
      <c r="Q4" s="24"/>
      <c r="R4" s="24"/>
      <c r="S4" s="24" t="s">
        <v>24</v>
      </c>
      <c r="T4" s="24" t="s">
        <v>25</v>
      </c>
      <c r="U4" s="26"/>
      <c r="V4" s="27"/>
      <c r="W4" s="27"/>
      <c r="X4" s="27"/>
      <c r="Y4" s="27"/>
      <c r="Z4" s="27"/>
      <c r="AA4" s="26"/>
      <c r="AB4" s="26"/>
      <c r="AC4" s="24"/>
      <c r="AD4" s="24"/>
    </row>
    <row r="5" s="4" customFormat="1" ht="40" customHeight="1" spans="1:59">
      <c r="A5" s="26"/>
      <c r="B5" s="26"/>
      <c r="C5" s="26"/>
      <c r="D5" s="26"/>
      <c r="E5" s="26"/>
      <c r="F5" s="26"/>
      <c r="G5" s="26"/>
      <c r="H5" s="26"/>
      <c r="I5" s="26"/>
      <c r="J5" s="26"/>
      <c r="K5" s="24" t="s">
        <v>26</v>
      </c>
      <c r="L5" s="24" t="s">
        <v>27</v>
      </c>
      <c r="M5" s="24"/>
      <c r="N5" s="24" t="s">
        <v>28</v>
      </c>
      <c r="O5" s="28"/>
      <c r="P5" s="24" t="s">
        <v>29</v>
      </c>
      <c r="Q5" s="24" t="s">
        <v>30</v>
      </c>
      <c r="R5" s="24" t="s">
        <v>31</v>
      </c>
      <c r="S5" s="24"/>
      <c r="T5" s="24"/>
      <c r="U5" s="26"/>
      <c r="V5" s="27"/>
      <c r="W5" s="27"/>
      <c r="X5" s="27"/>
      <c r="Y5" s="27"/>
      <c r="Z5" s="27"/>
      <c r="AA5" s="26"/>
      <c r="AB5" s="26"/>
      <c r="AC5" s="24"/>
      <c r="AD5" s="24"/>
    </row>
    <row r="6" s="4" customFormat="1" ht="40" customHeight="1" spans="1:59">
      <c r="A6" s="29"/>
      <c r="B6" s="29"/>
      <c r="C6" s="29"/>
      <c r="D6" s="29"/>
      <c r="E6" s="29"/>
      <c r="F6" s="29"/>
      <c r="G6" s="29"/>
      <c r="H6" s="29"/>
      <c r="I6" s="29"/>
      <c r="J6" s="29"/>
      <c r="K6" s="24"/>
      <c r="L6" s="24" t="s">
        <v>32</v>
      </c>
      <c r="M6" s="24" t="s">
        <v>33</v>
      </c>
      <c r="N6" s="24" t="s">
        <v>32</v>
      </c>
      <c r="O6" s="24" t="s">
        <v>33</v>
      </c>
      <c r="P6" s="24"/>
      <c r="Q6" s="24"/>
      <c r="R6" s="24"/>
      <c r="S6" s="24"/>
      <c r="T6" s="24"/>
      <c r="U6" s="29"/>
      <c r="V6" s="30"/>
      <c r="W6" s="30"/>
      <c r="X6" s="30"/>
      <c r="Y6" s="30"/>
      <c r="Z6" s="30"/>
      <c r="AA6" s="29"/>
      <c r="AB6" s="29"/>
      <c r="AC6" s="24"/>
      <c r="AD6" s="24"/>
    </row>
    <row r="7" s="4" customFormat="1" ht="40" customHeight="1" spans="1:59">
      <c r="A7" s="29"/>
      <c r="B7" s="29"/>
      <c r="C7" s="29"/>
      <c r="D7" s="29"/>
      <c r="E7" s="29"/>
      <c r="F7" s="29"/>
      <c r="G7" s="29"/>
      <c r="H7" s="31"/>
      <c r="I7" s="32"/>
      <c r="J7" s="29">
        <f>SUM(J8:J80)</f>
        <v>23812.49</v>
      </c>
      <c r="K7" s="29">
        <f t="shared" ref="K7:T7" si="0">SUM(K8:K80)</f>
        <v>23577</v>
      </c>
      <c r="L7" s="29">
        <f t="shared" si="0"/>
        <v>12968</v>
      </c>
      <c r="M7" s="29">
        <f t="shared" si="0"/>
        <v>8451</v>
      </c>
      <c r="N7" s="29">
        <f t="shared" si="0"/>
        <v>780</v>
      </c>
      <c r="O7" s="29">
        <f t="shared" si="0"/>
        <v>0</v>
      </c>
      <c r="P7" s="29">
        <f t="shared" si="0"/>
        <v>1378</v>
      </c>
      <c r="Q7" s="29">
        <f t="shared" si="0"/>
        <v>0</v>
      </c>
      <c r="R7" s="29">
        <f t="shared" si="0"/>
        <v>0</v>
      </c>
      <c r="S7" s="29">
        <f t="shared" si="0"/>
        <v>0</v>
      </c>
      <c r="T7" s="29">
        <f t="shared" si="0"/>
        <v>235.49</v>
      </c>
      <c r="U7" s="29"/>
      <c r="V7" s="30"/>
      <c r="W7" s="30"/>
      <c r="X7" s="30"/>
      <c r="Y7" s="30"/>
      <c r="Z7" s="30"/>
      <c r="AA7" s="29"/>
      <c r="AB7" s="29"/>
      <c r="AC7" s="24"/>
      <c r="AD7" s="24"/>
    </row>
    <row r="8" s="6" customFormat="1" ht="94.5" spans="1:59">
      <c r="A8" s="33">
        <v>1</v>
      </c>
      <c r="B8" s="34" t="s">
        <v>34</v>
      </c>
      <c r="C8" s="33"/>
      <c r="D8" s="33" t="s">
        <v>35</v>
      </c>
      <c r="E8" s="34" t="s">
        <v>36</v>
      </c>
      <c r="F8" s="33" t="s">
        <v>37</v>
      </c>
      <c r="G8" s="34" t="s">
        <v>38</v>
      </c>
      <c r="H8" s="33" t="s">
        <v>39</v>
      </c>
      <c r="I8" s="33" t="s">
        <v>40</v>
      </c>
      <c r="J8" s="33">
        <f t="shared" ref="J8:J17" si="1">K8+S8+T8</f>
        <v>397</v>
      </c>
      <c r="K8" s="33">
        <f t="shared" ref="K8:K17" si="2">L8+M8+N8+O8+P8+Q8+R8</f>
        <v>397</v>
      </c>
      <c r="L8" s="33">
        <v>397</v>
      </c>
      <c r="M8" s="33"/>
      <c r="N8" s="33"/>
      <c r="O8" s="33"/>
      <c r="P8" s="33"/>
      <c r="Q8" s="33"/>
      <c r="R8" s="33"/>
      <c r="S8" s="33"/>
      <c r="T8" s="33"/>
      <c r="U8" s="34" t="s">
        <v>41</v>
      </c>
      <c r="V8" s="33">
        <v>800</v>
      </c>
      <c r="W8" s="33" t="s">
        <v>42</v>
      </c>
      <c r="X8" s="33" t="s">
        <v>42</v>
      </c>
      <c r="Y8" s="33" t="s">
        <v>43</v>
      </c>
      <c r="Z8" s="33" t="s">
        <v>42</v>
      </c>
      <c r="AA8" s="33" t="s">
        <v>44</v>
      </c>
      <c r="AB8" s="33" t="s">
        <v>45</v>
      </c>
      <c r="AC8" s="33" t="s">
        <v>46</v>
      </c>
      <c r="AD8" s="33"/>
      <c r="AE8"/>
      <c r="AF8"/>
      <c r="AG8"/>
      <c r="AH8"/>
      <c r="AI8"/>
      <c r="AJ8"/>
      <c r="AK8"/>
      <c r="AL8"/>
      <c r="AM8"/>
      <c r="AN8"/>
      <c r="AO8"/>
      <c r="AP8"/>
      <c r="AQ8"/>
      <c r="AR8"/>
      <c r="AS8"/>
      <c r="AT8"/>
      <c r="AU8"/>
      <c r="AV8"/>
      <c r="AW8"/>
      <c r="AX8"/>
      <c r="AY8"/>
      <c r="AZ8"/>
      <c r="BA8"/>
      <c r="BB8"/>
      <c r="BC8"/>
      <c r="BD8"/>
      <c r="BE8"/>
      <c r="BF8"/>
      <c r="BG8"/>
    </row>
    <row r="9" s="6" customFormat="1" ht="94.5" spans="1:59">
      <c r="A9" s="33">
        <v>2</v>
      </c>
      <c r="B9" s="34" t="s">
        <v>47</v>
      </c>
      <c r="C9" s="33"/>
      <c r="D9" s="33" t="s">
        <v>48</v>
      </c>
      <c r="E9" s="34" t="s">
        <v>36</v>
      </c>
      <c r="F9" s="33" t="s">
        <v>37</v>
      </c>
      <c r="G9" s="34" t="s">
        <v>38</v>
      </c>
      <c r="H9" s="33" t="s">
        <v>39</v>
      </c>
      <c r="I9" s="33" t="s">
        <v>49</v>
      </c>
      <c r="J9" s="33">
        <f t="shared" si="1"/>
        <v>396</v>
      </c>
      <c r="K9" s="33">
        <f t="shared" si="2"/>
        <v>396</v>
      </c>
      <c r="L9" s="33">
        <v>396</v>
      </c>
      <c r="M9" s="33"/>
      <c r="N9" s="33"/>
      <c r="O9" s="33"/>
      <c r="P9" s="33"/>
      <c r="Q9" s="33"/>
      <c r="R9" s="33"/>
      <c r="S9" s="33"/>
      <c r="T9" s="33"/>
      <c r="U9" s="34" t="s">
        <v>50</v>
      </c>
      <c r="V9" s="33">
        <v>800</v>
      </c>
      <c r="W9" s="33" t="s">
        <v>42</v>
      </c>
      <c r="X9" s="33" t="s">
        <v>42</v>
      </c>
      <c r="Y9" s="33" t="s">
        <v>43</v>
      </c>
      <c r="Z9" s="33" t="s">
        <v>42</v>
      </c>
      <c r="AA9" s="33" t="s">
        <v>44</v>
      </c>
      <c r="AB9" s="33" t="s">
        <v>45</v>
      </c>
      <c r="AC9" s="33" t="s">
        <v>46</v>
      </c>
      <c r="AD9" s="33"/>
      <c r="AE9"/>
      <c r="AF9"/>
      <c r="AG9"/>
      <c r="AH9"/>
      <c r="AI9"/>
      <c r="AJ9"/>
      <c r="AK9"/>
      <c r="AL9"/>
      <c r="AM9"/>
      <c r="AN9"/>
      <c r="AO9"/>
      <c r="AP9"/>
      <c r="AQ9"/>
      <c r="AR9"/>
      <c r="AS9"/>
      <c r="AT9"/>
      <c r="AU9"/>
      <c r="AV9"/>
      <c r="AW9"/>
      <c r="AX9"/>
      <c r="AY9"/>
      <c r="AZ9"/>
      <c r="BA9"/>
      <c r="BB9"/>
      <c r="BC9"/>
      <c r="BD9"/>
      <c r="BE9"/>
      <c r="BF9"/>
      <c r="BG9"/>
    </row>
    <row r="10" s="6" customFormat="1" ht="94.5" spans="1:59">
      <c r="A10" s="33">
        <v>3</v>
      </c>
      <c r="B10" s="34" t="s">
        <v>51</v>
      </c>
      <c r="C10" s="33"/>
      <c r="D10" s="33" t="s">
        <v>52</v>
      </c>
      <c r="E10" s="34" t="s">
        <v>36</v>
      </c>
      <c r="F10" s="33" t="s">
        <v>37</v>
      </c>
      <c r="G10" s="34" t="s">
        <v>38</v>
      </c>
      <c r="H10" s="33" t="s">
        <v>39</v>
      </c>
      <c r="I10" s="33" t="s">
        <v>53</v>
      </c>
      <c r="J10" s="33">
        <f t="shared" si="1"/>
        <v>398</v>
      </c>
      <c r="K10" s="33">
        <f t="shared" si="2"/>
        <v>398</v>
      </c>
      <c r="L10" s="33">
        <v>398</v>
      </c>
      <c r="M10" s="33"/>
      <c r="N10" s="33"/>
      <c r="O10" s="33"/>
      <c r="P10" s="33"/>
      <c r="Q10" s="33"/>
      <c r="R10" s="33"/>
      <c r="S10" s="33"/>
      <c r="T10" s="33"/>
      <c r="U10" s="34" t="s">
        <v>41</v>
      </c>
      <c r="V10" s="33">
        <v>800</v>
      </c>
      <c r="W10" s="33" t="s">
        <v>42</v>
      </c>
      <c r="X10" s="33" t="s">
        <v>42</v>
      </c>
      <c r="Y10" s="33" t="s">
        <v>43</v>
      </c>
      <c r="Z10" s="33" t="s">
        <v>42</v>
      </c>
      <c r="AA10" s="33" t="s">
        <v>44</v>
      </c>
      <c r="AB10" s="33" t="s">
        <v>45</v>
      </c>
      <c r="AC10" s="33" t="s">
        <v>46</v>
      </c>
      <c r="AD10" s="33"/>
      <c r="AE10"/>
      <c r="AF10"/>
      <c r="AG10"/>
      <c r="AH10"/>
      <c r="AI10"/>
      <c r="AJ10"/>
      <c r="AK10"/>
      <c r="AL10"/>
      <c r="AM10"/>
      <c r="AN10"/>
      <c r="AO10"/>
      <c r="AP10"/>
      <c r="AQ10"/>
      <c r="AR10"/>
      <c r="AS10"/>
      <c r="AT10"/>
      <c r="AU10"/>
      <c r="AV10"/>
      <c r="AW10"/>
      <c r="AX10"/>
      <c r="AY10"/>
      <c r="AZ10"/>
      <c r="BA10"/>
      <c r="BB10"/>
      <c r="BC10"/>
      <c r="BD10"/>
      <c r="BE10"/>
    </row>
    <row r="11" s="6" customFormat="1" ht="94.5" spans="1:59">
      <c r="A11" s="33">
        <v>4</v>
      </c>
      <c r="B11" s="34" t="s">
        <v>54</v>
      </c>
      <c r="C11" s="33"/>
      <c r="D11" s="33" t="s">
        <v>55</v>
      </c>
      <c r="E11" s="34" t="s">
        <v>36</v>
      </c>
      <c r="F11" s="33" t="s">
        <v>37</v>
      </c>
      <c r="G11" s="34" t="s">
        <v>38</v>
      </c>
      <c r="H11" s="33" t="s">
        <v>56</v>
      </c>
      <c r="I11" s="33" t="s">
        <v>57</v>
      </c>
      <c r="J11" s="33">
        <f t="shared" si="1"/>
        <v>550</v>
      </c>
      <c r="K11" s="33">
        <f t="shared" si="2"/>
        <v>550</v>
      </c>
      <c r="L11" s="33"/>
      <c r="M11" s="33">
        <v>550</v>
      </c>
      <c r="N11" s="33"/>
      <c r="O11" s="33"/>
      <c r="P11" s="33"/>
      <c r="Q11" s="33"/>
      <c r="R11" s="33"/>
      <c r="S11" s="33"/>
      <c r="T11" s="33"/>
      <c r="U11" s="34" t="s">
        <v>41</v>
      </c>
      <c r="V11" s="33">
        <v>800</v>
      </c>
      <c r="W11" s="33" t="s">
        <v>42</v>
      </c>
      <c r="X11" s="33" t="s">
        <v>42</v>
      </c>
      <c r="Y11" s="33" t="s">
        <v>43</v>
      </c>
      <c r="Z11" s="33" t="s">
        <v>42</v>
      </c>
      <c r="AA11" s="33" t="s">
        <v>44</v>
      </c>
      <c r="AB11" s="33" t="s">
        <v>45</v>
      </c>
      <c r="AC11" s="33" t="s">
        <v>46</v>
      </c>
      <c r="AD11" s="33"/>
      <c r="AE11"/>
      <c r="AF11"/>
      <c r="AG11"/>
      <c r="AH11"/>
      <c r="AI11"/>
      <c r="AJ11"/>
      <c r="AK11"/>
      <c r="AL11"/>
      <c r="AM11"/>
      <c r="AN11"/>
      <c r="AO11"/>
      <c r="AP11"/>
      <c r="AQ11"/>
      <c r="AR11"/>
      <c r="AS11"/>
      <c r="AT11"/>
      <c r="AU11"/>
      <c r="AV11"/>
      <c r="AW11"/>
      <c r="AX11"/>
      <c r="AY11"/>
      <c r="AZ11"/>
      <c r="BA11"/>
      <c r="BB11"/>
      <c r="BC11"/>
      <c r="BD11"/>
      <c r="BE11"/>
      <c r="BF11"/>
      <c r="BG11"/>
    </row>
    <row r="12" s="6" customFormat="1" ht="94.5" spans="1:59">
      <c r="A12" s="33">
        <v>5</v>
      </c>
      <c r="B12" s="34" t="s">
        <v>58</v>
      </c>
      <c r="C12" s="33"/>
      <c r="D12" s="33" t="s">
        <v>59</v>
      </c>
      <c r="E12" s="34" t="s">
        <v>36</v>
      </c>
      <c r="F12" s="33" t="s">
        <v>60</v>
      </c>
      <c r="G12" s="33" t="s">
        <v>61</v>
      </c>
      <c r="H12" s="33" t="s">
        <v>62</v>
      </c>
      <c r="I12" s="33" t="s">
        <v>63</v>
      </c>
      <c r="J12" s="33">
        <f t="shared" si="1"/>
        <v>395</v>
      </c>
      <c r="K12" s="33">
        <f t="shared" si="2"/>
        <v>395</v>
      </c>
      <c r="L12" s="33"/>
      <c r="M12" s="33">
        <v>395</v>
      </c>
      <c r="N12" s="33"/>
      <c r="O12" s="33"/>
      <c r="P12" s="33"/>
      <c r="Q12" s="33"/>
      <c r="R12" s="33"/>
      <c r="S12" s="33"/>
      <c r="T12" s="33"/>
      <c r="U12" s="34" t="s">
        <v>41</v>
      </c>
      <c r="V12" s="33">
        <v>500</v>
      </c>
      <c r="W12" s="33" t="s">
        <v>42</v>
      </c>
      <c r="X12" s="33" t="s">
        <v>42</v>
      </c>
      <c r="Y12" s="33" t="s">
        <v>43</v>
      </c>
      <c r="Z12" s="33" t="s">
        <v>42</v>
      </c>
      <c r="AA12" s="33" t="s">
        <v>44</v>
      </c>
      <c r="AB12" s="33" t="s">
        <v>45</v>
      </c>
      <c r="AC12" s="33" t="s">
        <v>46</v>
      </c>
      <c r="AD12" s="33"/>
      <c r="AE12"/>
      <c r="AF12"/>
      <c r="AG12"/>
      <c r="AH12"/>
      <c r="AI12"/>
      <c r="AJ12"/>
      <c r="AK12"/>
      <c r="AL12"/>
      <c r="AM12"/>
      <c r="AN12"/>
      <c r="AO12"/>
      <c r="AP12"/>
      <c r="AQ12"/>
      <c r="AR12"/>
      <c r="AS12"/>
      <c r="AT12"/>
      <c r="AU12"/>
      <c r="AV12"/>
      <c r="AW12"/>
      <c r="AX12"/>
      <c r="AY12"/>
      <c r="AZ12"/>
      <c r="BA12"/>
      <c r="BB12"/>
      <c r="BC12"/>
      <c r="BD12"/>
      <c r="BE12"/>
    </row>
    <row r="13" s="6" customFormat="1" ht="94.5" spans="1:59">
      <c r="A13" s="33">
        <v>6</v>
      </c>
      <c r="B13" s="34" t="s">
        <v>64</v>
      </c>
      <c r="C13" s="33"/>
      <c r="D13" s="33" t="s">
        <v>65</v>
      </c>
      <c r="E13" s="34" t="s">
        <v>36</v>
      </c>
      <c r="F13" s="33" t="s">
        <v>60</v>
      </c>
      <c r="G13" s="33" t="s">
        <v>61</v>
      </c>
      <c r="H13" s="33" t="s">
        <v>66</v>
      </c>
      <c r="I13" s="33" t="s">
        <v>67</v>
      </c>
      <c r="J13" s="33">
        <f t="shared" si="1"/>
        <v>302</v>
      </c>
      <c r="K13" s="33">
        <f t="shared" si="2"/>
        <v>280</v>
      </c>
      <c r="L13" s="35"/>
      <c r="M13" s="33"/>
      <c r="N13" s="33">
        <v>280</v>
      </c>
      <c r="O13" s="33"/>
      <c r="P13" s="33"/>
      <c r="Q13" s="33"/>
      <c r="R13" s="33"/>
      <c r="S13" s="33"/>
      <c r="T13" s="33">
        <v>22</v>
      </c>
      <c r="U13" s="34" t="s">
        <v>41</v>
      </c>
      <c r="V13" s="33">
        <v>1000</v>
      </c>
      <c r="W13" s="33" t="s">
        <v>42</v>
      </c>
      <c r="X13" s="33" t="s">
        <v>42</v>
      </c>
      <c r="Y13" s="33" t="s">
        <v>43</v>
      </c>
      <c r="Z13" s="33" t="s">
        <v>43</v>
      </c>
      <c r="AA13" s="33" t="s">
        <v>44</v>
      </c>
      <c r="AB13" s="33" t="s">
        <v>45</v>
      </c>
      <c r="AC13" s="33" t="s">
        <v>46</v>
      </c>
      <c r="AD13" s="33"/>
    </row>
    <row r="14" s="6" customFormat="1" ht="81" spans="1:59">
      <c r="A14" s="33">
        <v>7</v>
      </c>
      <c r="B14" s="34" t="s">
        <v>68</v>
      </c>
      <c r="C14" s="33"/>
      <c r="D14" s="33" t="s">
        <v>69</v>
      </c>
      <c r="E14" s="34" t="s">
        <v>36</v>
      </c>
      <c r="F14" s="33" t="s">
        <v>60</v>
      </c>
      <c r="G14" s="33" t="s">
        <v>70</v>
      </c>
      <c r="H14" s="33" t="s">
        <v>71</v>
      </c>
      <c r="I14" s="33" t="s">
        <v>72</v>
      </c>
      <c r="J14" s="33">
        <f t="shared" si="1"/>
        <v>260</v>
      </c>
      <c r="K14" s="33">
        <f t="shared" si="2"/>
        <v>260</v>
      </c>
      <c r="L14" s="35"/>
      <c r="M14" s="35">
        <v>260</v>
      </c>
      <c r="N14" s="33"/>
      <c r="O14" s="33"/>
      <c r="P14" s="33"/>
      <c r="Q14" s="33"/>
      <c r="R14" s="33"/>
      <c r="S14" s="33"/>
      <c r="T14" s="33"/>
      <c r="U14" s="34" t="s">
        <v>50</v>
      </c>
      <c r="V14" s="33">
        <v>540</v>
      </c>
      <c r="W14" s="33" t="s">
        <v>42</v>
      </c>
      <c r="X14" s="33" t="s">
        <v>42</v>
      </c>
      <c r="Y14" s="33" t="s">
        <v>43</v>
      </c>
      <c r="Z14" s="33" t="s">
        <v>42</v>
      </c>
      <c r="AA14" s="33" t="s">
        <v>73</v>
      </c>
      <c r="AB14" s="33" t="s">
        <v>74</v>
      </c>
      <c r="AC14" s="33" t="s">
        <v>46</v>
      </c>
      <c r="AD14" s="33"/>
    </row>
    <row r="15" s="6" customFormat="1" ht="67.5" spans="1:59">
      <c r="A15" s="33">
        <v>8</v>
      </c>
      <c r="B15" s="34" t="s">
        <v>75</v>
      </c>
      <c r="C15" s="33"/>
      <c r="D15" s="33" t="s">
        <v>76</v>
      </c>
      <c r="E15" s="34" t="s">
        <v>36</v>
      </c>
      <c r="F15" s="33" t="s">
        <v>60</v>
      </c>
      <c r="G15" s="33" t="s">
        <v>61</v>
      </c>
      <c r="H15" s="33" t="s">
        <v>77</v>
      </c>
      <c r="I15" s="33" t="s">
        <v>78</v>
      </c>
      <c r="J15" s="33">
        <f t="shared" si="1"/>
        <v>390</v>
      </c>
      <c r="K15" s="33">
        <f t="shared" si="2"/>
        <v>390</v>
      </c>
      <c r="L15" s="35"/>
      <c r="M15" s="35">
        <v>390</v>
      </c>
      <c r="N15" s="33"/>
      <c r="O15" s="33"/>
      <c r="P15" s="33"/>
      <c r="Q15" s="33"/>
      <c r="R15" s="33"/>
      <c r="S15" s="33"/>
      <c r="T15" s="33"/>
      <c r="U15" s="34" t="s">
        <v>50</v>
      </c>
      <c r="V15" s="33">
        <v>541</v>
      </c>
      <c r="W15" s="33" t="s">
        <v>42</v>
      </c>
      <c r="X15" s="33" t="s">
        <v>42</v>
      </c>
      <c r="Y15" s="33" t="s">
        <v>43</v>
      </c>
      <c r="Z15" s="33" t="s">
        <v>42</v>
      </c>
      <c r="AA15" s="33" t="s">
        <v>79</v>
      </c>
      <c r="AB15" s="33" t="s">
        <v>74</v>
      </c>
      <c r="AC15" s="33" t="s">
        <v>46</v>
      </c>
      <c r="AD15" s="33"/>
    </row>
    <row r="16" s="6" customFormat="1" ht="54" spans="1:59">
      <c r="A16" s="33">
        <v>9</v>
      </c>
      <c r="B16" s="34" t="s">
        <v>80</v>
      </c>
      <c r="C16" s="33"/>
      <c r="D16" s="33" t="s">
        <v>81</v>
      </c>
      <c r="E16" s="34" t="s">
        <v>36</v>
      </c>
      <c r="F16" s="33" t="s">
        <v>60</v>
      </c>
      <c r="G16" s="33" t="s">
        <v>61</v>
      </c>
      <c r="H16" s="33" t="s">
        <v>77</v>
      </c>
      <c r="I16" s="33" t="s">
        <v>82</v>
      </c>
      <c r="J16" s="33">
        <f t="shared" si="1"/>
        <v>390</v>
      </c>
      <c r="K16" s="33">
        <f t="shared" si="2"/>
        <v>390</v>
      </c>
      <c r="L16" s="35"/>
      <c r="M16" s="35">
        <v>390</v>
      </c>
      <c r="N16" s="33"/>
      <c r="O16" s="33"/>
      <c r="P16" s="33"/>
      <c r="Q16" s="33"/>
      <c r="R16" s="33"/>
      <c r="S16" s="33"/>
      <c r="T16" s="33"/>
      <c r="U16" s="34" t="s">
        <v>50</v>
      </c>
      <c r="V16" s="33">
        <v>542</v>
      </c>
      <c r="W16" s="33" t="s">
        <v>42</v>
      </c>
      <c r="X16" s="33" t="s">
        <v>42</v>
      </c>
      <c r="Y16" s="33" t="s">
        <v>43</v>
      </c>
      <c r="Z16" s="33" t="s">
        <v>42</v>
      </c>
      <c r="AA16" s="33" t="s">
        <v>83</v>
      </c>
      <c r="AB16" s="33" t="s">
        <v>74</v>
      </c>
      <c r="AC16" s="33" t="s">
        <v>46</v>
      </c>
      <c r="AD16" s="33"/>
    </row>
    <row r="17" s="6" customFormat="1" ht="54" spans="1:57">
      <c r="A17" s="33">
        <v>10</v>
      </c>
      <c r="B17" s="34" t="s">
        <v>84</v>
      </c>
      <c r="C17" s="33"/>
      <c r="D17" s="33" t="s">
        <v>85</v>
      </c>
      <c r="E17" s="34" t="s">
        <v>36</v>
      </c>
      <c r="F17" s="33" t="s">
        <v>60</v>
      </c>
      <c r="G17" s="33" t="s">
        <v>61</v>
      </c>
      <c r="H17" s="33" t="s">
        <v>77</v>
      </c>
      <c r="I17" s="33" t="s">
        <v>86</v>
      </c>
      <c r="J17" s="33">
        <f t="shared" si="1"/>
        <v>230</v>
      </c>
      <c r="K17" s="33">
        <f t="shared" si="2"/>
        <v>230</v>
      </c>
      <c r="L17" s="35"/>
      <c r="M17" s="35">
        <v>230</v>
      </c>
      <c r="N17" s="33"/>
      <c r="O17" s="33"/>
      <c r="P17" s="33"/>
      <c r="Q17" s="33"/>
      <c r="R17" s="33"/>
      <c r="S17" s="33"/>
      <c r="T17" s="33"/>
      <c r="U17" s="34" t="s">
        <v>50</v>
      </c>
      <c r="V17" s="33">
        <v>543</v>
      </c>
      <c r="W17" s="33" t="s">
        <v>42</v>
      </c>
      <c r="X17" s="33" t="s">
        <v>42</v>
      </c>
      <c r="Y17" s="33" t="s">
        <v>43</v>
      </c>
      <c r="Z17" s="33" t="s">
        <v>42</v>
      </c>
      <c r="AA17" s="33" t="s">
        <v>87</v>
      </c>
      <c r="AB17" s="33" t="s">
        <v>74</v>
      </c>
      <c r="AC17" s="33" t="s">
        <v>46</v>
      </c>
      <c r="AD17" s="33"/>
    </row>
    <row r="18" s="1" customFormat="1" ht="54" spans="1:57">
      <c r="A18" s="33">
        <v>11</v>
      </c>
      <c r="B18" s="34" t="s">
        <v>88</v>
      </c>
      <c r="C18" s="33"/>
      <c r="D18" s="33" t="s">
        <v>89</v>
      </c>
      <c r="E18" s="34" t="s">
        <v>36</v>
      </c>
      <c r="F18" s="33" t="s">
        <v>60</v>
      </c>
      <c r="G18" s="33" t="s">
        <v>70</v>
      </c>
      <c r="H18" s="33" t="s">
        <v>77</v>
      </c>
      <c r="I18" s="33" t="s">
        <v>90</v>
      </c>
      <c r="J18" s="33">
        <f t="shared" ref="J18:J40" si="3">K18+S18+T18</f>
        <v>80</v>
      </c>
      <c r="K18" s="33">
        <f t="shared" ref="K18:K40" si="4">L18+M18+N18+O18+P18+Q18+R18</f>
        <v>80</v>
      </c>
      <c r="L18" s="35"/>
      <c r="M18" s="35">
        <v>80</v>
      </c>
      <c r="N18" s="33"/>
      <c r="O18" s="33"/>
      <c r="P18" s="33"/>
      <c r="Q18" s="33"/>
      <c r="R18" s="33"/>
      <c r="S18" s="33"/>
      <c r="T18" s="33"/>
      <c r="U18" s="34" t="s">
        <v>50</v>
      </c>
      <c r="V18" s="33">
        <v>545</v>
      </c>
      <c r="W18" s="33" t="s">
        <v>42</v>
      </c>
      <c r="X18" s="33" t="s">
        <v>42</v>
      </c>
      <c r="Y18" s="33" t="s">
        <v>43</v>
      </c>
      <c r="Z18" s="33" t="s">
        <v>42</v>
      </c>
      <c r="AA18" s="33" t="s">
        <v>91</v>
      </c>
      <c r="AB18" s="33" t="s">
        <v>74</v>
      </c>
      <c r="AC18" s="33" t="s">
        <v>46</v>
      </c>
      <c r="AD18" s="33"/>
    </row>
    <row r="19" s="1" customFormat="1" ht="54" spans="1:57">
      <c r="A19" s="33">
        <v>12</v>
      </c>
      <c r="B19" s="34" t="s">
        <v>92</v>
      </c>
      <c r="C19" s="33"/>
      <c r="D19" s="33" t="s">
        <v>93</v>
      </c>
      <c r="E19" s="34" t="s">
        <v>36</v>
      </c>
      <c r="F19" s="33" t="s">
        <v>37</v>
      </c>
      <c r="G19" s="33" t="s">
        <v>94</v>
      </c>
      <c r="H19" s="33" t="s">
        <v>77</v>
      </c>
      <c r="I19" s="33" t="s">
        <v>95</v>
      </c>
      <c r="J19" s="33">
        <f t="shared" si="3"/>
        <v>256</v>
      </c>
      <c r="K19" s="33">
        <f t="shared" si="4"/>
        <v>256</v>
      </c>
      <c r="L19" s="35"/>
      <c r="M19" s="35">
        <v>256</v>
      </c>
      <c r="N19" s="33"/>
      <c r="O19" s="33"/>
      <c r="P19" s="33"/>
      <c r="Q19" s="33"/>
      <c r="R19" s="33"/>
      <c r="S19" s="33"/>
      <c r="T19" s="33"/>
      <c r="U19" s="34" t="s">
        <v>50</v>
      </c>
      <c r="V19" s="33">
        <v>546</v>
      </c>
      <c r="W19" s="33" t="s">
        <v>42</v>
      </c>
      <c r="X19" s="33" t="s">
        <v>42</v>
      </c>
      <c r="Y19" s="33" t="s">
        <v>43</v>
      </c>
      <c r="Z19" s="33" t="s">
        <v>42</v>
      </c>
      <c r="AA19" s="33" t="s">
        <v>96</v>
      </c>
      <c r="AB19" s="33" t="s">
        <v>74</v>
      </c>
      <c r="AC19" s="33" t="s">
        <v>46</v>
      </c>
      <c r="AD19" s="33"/>
    </row>
    <row r="20" s="6" customFormat="1" ht="54" spans="1:57">
      <c r="A20" s="33">
        <v>13</v>
      </c>
      <c r="B20" s="34" t="s">
        <v>97</v>
      </c>
      <c r="C20" s="33"/>
      <c r="D20" s="33" t="s">
        <v>98</v>
      </c>
      <c r="E20" s="34" t="s">
        <v>36</v>
      </c>
      <c r="F20" s="33" t="s">
        <v>60</v>
      </c>
      <c r="G20" s="33" t="s">
        <v>61</v>
      </c>
      <c r="H20" s="33" t="s">
        <v>99</v>
      </c>
      <c r="I20" s="33" t="s">
        <v>100</v>
      </c>
      <c r="J20" s="33">
        <f t="shared" si="3"/>
        <v>280</v>
      </c>
      <c r="K20" s="33">
        <f t="shared" si="4"/>
        <v>280</v>
      </c>
      <c r="L20" s="35"/>
      <c r="M20" s="33">
        <v>280</v>
      </c>
      <c r="N20" s="33"/>
      <c r="O20" s="33"/>
      <c r="P20" s="33"/>
      <c r="Q20" s="33"/>
      <c r="R20" s="33"/>
      <c r="S20" s="33"/>
      <c r="T20" s="33"/>
      <c r="U20" s="34" t="s">
        <v>50</v>
      </c>
      <c r="V20" s="33">
        <v>800</v>
      </c>
      <c r="W20" s="33" t="s">
        <v>42</v>
      </c>
      <c r="X20" s="33" t="s">
        <v>42</v>
      </c>
      <c r="Y20" s="33" t="s">
        <v>43</v>
      </c>
      <c r="Z20" s="33" t="s">
        <v>42</v>
      </c>
      <c r="AA20" s="33" t="s">
        <v>101</v>
      </c>
      <c r="AB20" s="33" t="s">
        <v>74</v>
      </c>
      <c r="AC20" s="33" t="s">
        <v>46</v>
      </c>
      <c r="AD20" s="33"/>
    </row>
    <row r="21" s="4" customFormat="1" ht="94.5" spans="1:57">
      <c r="A21" s="33">
        <v>14</v>
      </c>
      <c r="B21" s="34" t="s">
        <v>102</v>
      </c>
      <c r="C21" s="33"/>
      <c r="D21" s="33" t="s">
        <v>103</v>
      </c>
      <c r="E21" s="34" t="s">
        <v>104</v>
      </c>
      <c r="F21" s="33" t="s">
        <v>105</v>
      </c>
      <c r="G21" s="33" t="s">
        <v>106</v>
      </c>
      <c r="H21" s="33" t="s">
        <v>107</v>
      </c>
      <c r="I21" s="33" t="s">
        <v>108</v>
      </c>
      <c r="J21" s="33">
        <v>438</v>
      </c>
      <c r="K21" s="33">
        <f>L21+M21+N21+O21+P21+Q21+R21+S21</f>
        <v>438</v>
      </c>
      <c r="L21" s="36">
        <v>438</v>
      </c>
      <c r="M21" s="24"/>
      <c r="N21" s="33"/>
      <c r="O21" s="24"/>
      <c r="P21" s="33"/>
      <c r="Q21" s="24"/>
      <c r="R21" s="24"/>
      <c r="S21" s="24"/>
      <c r="T21" s="33"/>
      <c r="U21" s="34" t="s">
        <v>50</v>
      </c>
      <c r="V21" s="33">
        <v>430</v>
      </c>
      <c r="W21" s="33" t="s">
        <v>43</v>
      </c>
      <c r="X21" s="33" t="s">
        <v>42</v>
      </c>
      <c r="Y21" s="33" t="s">
        <v>43</v>
      </c>
      <c r="Z21" s="33" t="s">
        <v>42</v>
      </c>
      <c r="AA21" s="33" t="s">
        <v>109</v>
      </c>
      <c r="AB21" s="33" t="s">
        <v>74</v>
      </c>
      <c r="AC21" s="33" t="s">
        <v>46</v>
      </c>
      <c r="AD21" s="33"/>
      <c r="AE21" s="37"/>
    </row>
    <row r="22" s="6" customFormat="1" ht="54" spans="1:57">
      <c r="A22" s="33">
        <v>15</v>
      </c>
      <c r="B22" s="34" t="s">
        <v>110</v>
      </c>
      <c r="C22" s="33"/>
      <c r="D22" s="33" t="s">
        <v>111</v>
      </c>
      <c r="E22" s="34" t="s">
        <v>36</v>
      </c>
      <c r="F22" s="33" t="s">
        <v>60</v>
      </c>
      <c r="G22" s="33" t="s">
        <v>61</v>
      </c>
      <c r="H22" s="33" t="s">
        <v>112</v>
      </c>
      <c r="I22" s="33" t="s">
        <v>113</v>
      </c>
      <c r="J22" s="33">
        <f t="shared" si="3"/>
        <v>260</v>
      </c>
      <c r="K22" s="33">
        <f t="shared" si="4"/>
        <v>260</v>
      </c>
      <c r="L22" s="35"/>
      <c r="M22" s="33">
        <v>260</v>
      </c>
      <c r="N22" s="33"/>
      <c r="O22" s="33"/>
      <c r="P22" s="33"/>
      <c r="Q22" s="33"/>
      <c r="R22" s="33"/>
      <c r="S22" s="33"/>
      <c r="T22" s="33"/>
      <c r="U22" s="34" t="s">
        <v>50</v>
      </c>
      <c r="V22" s="33">
        <v>1500</v>
      </c>
      <c r="W22" s="33" t="s">
        <v>42</v>
      </c>
      <c r="X22" s="33" t="s">
        <v>42</v>
      </c>
      <c r="Y22" s="33" t="s">
        <v>43</v>
      </c>
      <c r="Z22" s="33" t="s">
        <v>42</v>
      </c>
      <c r="AA22" s="33" t="s">
        <v>114</v>
      </c>
      <c r="AB22" s="33" t="s">
        <v>74</v>
      </c>
      <c r="AC22" s="33" t="s">
        <v>46</v>
      </c>
      <c r="AD22" s="33"/>
    </row>
    <row r="23" s="4" customFormat="1" ht="135" spans="1:57">
      <c r="A23" s="33">
        <v>16</v>
      </c>
      <c r="B23" s="34" t="s">
        <v>115</v>
      </c>
      <c r="C23" s="38"/>
      <c r="D23" s="33" t="s">
        <v>116</v>
      </c>
      <c r="E23" s="33" t="s">
        <v>104</v>
      </c>
      <c r="F23" s="33" t="s">
        <v>117</v>
      </c>
      <c r="G23" s="33" t="s">
        <v>117</v>
      </c>
      <c r="H23" s="39" t="s">
        <v>118</v>
      </c>
      <c r="I23" s="39" t="s">
        <v>119</v>
      </c>
      <c r="J23" s="33">
        <f>K23+T23+S23</f>
        <v>479</v>
      </c>
      <c r="K23" s="33">
        <f>L23+M23+N23+O23+P23+Q23+R23+S23</f>
        <v>479</v>
      </c>
      <c r="L23" s="40">
        <v>70</v>
      </c>
      <c r="M23" s="24"/>
      <c r="N23" s="41"/>
      <c r="O23" s="24"/>
      <c r="P23" s="42">
        <v>409</v>
      </c>
      <c r="Q23" s="24"/>
      <c r="R23" s="24"/>
      <c r="S23" s="24"/>
      <c r="T23" s="41"/>
      <c r="U23" s="34" t="s">
        <v>120</v>
      </c>
      <c r="V23" s="33">
        <v>500</v>
      </c>
      <c r="W23" s="33" t="s">
        <v>42</v>
      </c>
      <c r="X23" s="33" t="s">
        <v>42</v>
      </c>
      <c r="Y23" s="33" t="s">
        <v>43</v>
      </c>
      <c r="Z23" s="33" t="s">
        <v>42</v>
      </c>
      <c r="AA23" s="39" t="s">
        <v>121</v>
      </c>
      <c r="AB23" s="33" t="s">
        <v>122</v>
      </c>
      <c r="AC23" s="33" t="s">
        <v>123</v>
      </c>
      <c r="AD23" s="33"/>
    </row>
    <row r="24" s="1" customFormat="1" ht="40.5" spans="1:57">
      <c r="A24" s="33">
        <v>17</v>
      </c>
      <c r="B24" s="34" t="s">
        <v>124</v>
      </c>
      <c r="C24" s="33"/>
      <c r="D24" s="33" t="s">
        <v>125</v>
      </c>
      <c r="E24" s="34" t="s">
        <v>104</v>
      </c>
      <c r="F24" s="33" t="s">
        <v>105</v>
      </c>
      <c r="G24" s="33" t="s">
        <v>126</v>
      </c>
      <c r="H24" s="33" t="s">
        <v>127</v>
      </c>
      <c r="I24" s="39" t="s">
        <v>128</v>
      </c>
      <c r="J24" s="33">
        <f t="shared" si="3"/>
        <v>199.35</v>
      </c>
      <c r="K24" s="33">
        <f t="shared" si="4"/>
        <v>100</v>
      </c>
      <c r="L24" s="33">
        <v>100</v>
      </c>
      <c r="M24" s="33"/>
      <c r="N24" s="33"/>
      <c r="O24" s="33"/>
      <c r="P24" s="33"/>
      <c r="Q24" s="33"/>
      <c r="R24" s="33"/>
      <c r="S24" s="33"/>
      <c r="T24" s="33">
        <v>99.35</v>
      </c>
      <c r="U24" s="34" t="s">
        <v>41</v>
      </c>
      <c r="V24" s="33">
        <v>50</v>
      </c>
      <c r="W24" s="33" t="s">
        <v>42</v>
      </c>
      <c r="X24" s="33" t="s">
        <v>129</v>
      </c>
      <c r="Y24" s="33" t="s">
        <v>43</v>
      </c>
      <c r="Z24" s="33" t="s">
        <v>42</v>
      </c>
      <c r="AA24" s="33" t="s">
        <v>130</v>
      </c>
      <c r="AB24" s="33" t="s">
        <v>122</v>
      </c>
      <c r="AC24" s="33" t="s">
        <v>131</v>
      </c>
      <c r="AD24" s="33"/>
    </row>
    <row r="25" s="1" customFormat="1" ht="40.5" spans="1:57">
      <c r="A25" s="33">
        <v>18</v>
      </c>
      <c r="B25" s="34" t="s">
        <v>132</v>
      </c>
      <c r="C25" s="33"/>
      <c r="D25" s="33" t="s">
        <v>133</v>
      </c>
      <c r="E25" s="34" t="s">
        <v>104</v>
      </c>
      <c r="F25" s="33" t="s">
        <v>105</v>
      </c>
      <c r="G25" s="33" t="s">
        <v>126</v>
      </c>
      <c r="H25" s="33" t="s">
        <v>134</v>
      </c>
      <c r="I25" s="39" t="s">
        <v>135</v>
      </c>
      <c r="J25" s="33">
        <f t="shared" si="3"/>
        <v>199.14</v>
      </c>
      <c r="K25" s="33">
        <f t="shared" si="4"/>
        <v>100</v>
      </c>
      <c r="L25" s="33">
        <v>100</v>
      </c>
      <c r="M25" s="33"/>
      <c r="N25" s="33"/>
      <c r="O25" s="33"/>
      <c r="P25" s="33"/>
      <c r="Q25" s="33"/>
      <c r="R25" s="33"/>
      <c r="S25" s="33"/>
      <c r="T25" s="33">
        <v>99.14</v>
      </c>
      <c r="U25" s="34" t="s">
        <v>41</v>
      </c>
      <c r="V25" s="33">
        <v>50</v>
      </c>
      <c r="W25" s="33" t="s">
        <v>42</v>
      </c>
      <c r="X25" s="33" t="s">
        <v>129</v>
      </c>
      <c r="Y25" s="33" t="s">
        <v>43</v>
      </c>
      <c r="Z25" s="33" t="s">
        <v>42</v>
      </c>
      <c r="AA25" s="33" t="s">
        <v>130</v>
      </c>
      <c r="AB25" s="33" t="s">
        <v>122</v>
      </c>
      <c r="AC25" s="33" t="s">
        <v>131</v>
      </c>
      <c r="AD25" s="33"/>
    </row>
    <row r="26" s="1" customFormat="1" ht="54" spans="1:57">
      <c r="A26" s="33">
        <v>19</v>
      </c>
      <c r="B26" s="34" t="s">
        <v>136</v>
      </c>
      <c r="C26" s="33"/>
      <c r="D26" s="33" t="s">
        <v>137</v>
      </c>
      <c r="E26" s="34" t="s">
        <v>36</v>
      </c>
      <c r="F26" s="33" t="s">
        <v>60</v>
      </c>
      <c r="G26" s="33" t="s">
        <v>61</v>
      </c>
      <c r="H26" s="33" t="s">
        <v>138</v>
      </c>
      <c r="I26" s="33" t="s">
        <v>139</v>
      </c>
      <c r="J26" s="33">
        <f t="shared" si="3"/>
        <v>380</v>
      </c>
      <c r="K26" s="33">
        <f t="shared" si="4"/>
        <v>380</v>
      </c>
      <c r="L26" s="33">
        <v>380</v>
      </c>
      <c r="M26" s="33"/>
      <c r="N26" s="33"/>
      <c r="O26" s="33"/>
      <c r="P26" s="33"/>
      <c r="Q26" s="33"/>
      <c r="R26" s="33"/>
      <c r="S26" s="33"/>
      <c r="T26" s="33"/>
      <c r="U26" s="34" t="s">
        <v>50</v>
      </c>
      <c r="V26" s="33">
        <v>100</v>
      </c>
      <c r="W26" s="33" t="s">
        <v>42</v>
      </c>
      <c r="X26" s="33" t="s">
        <v>42</v>
      </c>
      <c r="Y26" s="33" t="s">
        <v>43</v>
      </c>
      <c r="Z26" s="33" t="s">
        <v>42</v>
      </c>
      <c r="AA26" s="33" t="s">
        <v>140</v>
      </c>
      <c r="AB26" s="33" t="s">
        <v>122</v>
      </c>
      <c r="AC26" s="33" t="s">
        <v>46</v>
      </c>
      <c r="AD26" s="33"/>
      <c r="AE26"/>
      <c r="AF26"/>
      <c r="AG26"/>
      <c r="AH26"/>
      <c r="AI26"/>
      <c r="AJ26"/>
      <c r="AK26"/>
      <c r="AL26"/>
      <c r="AM26"/>
      <c r="AN26"/>
      <c r="AO26"/>
      <c r="AP26"/>
      <c r="AQ26"/>
      <c r="AR26"/>
      <c r="AS26"/>
      <c r="AT26"/>
      <c r="AU26"/>
      <c r="AV26"/>
      <c r="AW26"/>
      <c r="AX26"/>
      <c r="AY26"/>
      <c r="AZ26"/>
      <c r="BA26"/>
      <c r="BB26"/>
      <c r="BC26"/>
      <c r="BD26"/>
      <c r="BE26"/>
    </row>
    <row r="27" s="1" customFormat="1" ht="54" spans="1:57">
      <c r="A27" s="33">
        <v>20</v>
      </c>
      <c r="B27" s="34" t="s">
        <v>141</v>
      </c>
      <c r="C27" s="33"/>
      <c r="D27" s="33" t="s">
        <v>142</v>
      </c>
      <c r="E27" s="34" t="s">
        <v>36</v>
      </c>
      <c r="F27" s="33" t="s">
        <v>60</v>
      </c>
      <c r="G27" s="33" t="s">
        <v>61</v>
      </c>
      <c r="H27" s="33" t="s">
        <v>138</v>
      </c>
      <c r="I27" s="33" t="s">
        <v>143</v>
      </c>
      <c r="J27" s="33">
        <f t="shared" si="3"/>
        <v>340</v>
      </c>
      <c r="K27" s="33">
        <f t="shared" si="4"/>
        <v>340</v>
      </c>
      <c r="L27" s="33">
        <v>340</v>
      </c>
      <c r="M27" s="33"/>
      <c r="N27" s="33"/>
      <c r="O27" s="33"/>
      <c r="P27" s="33"/>
      <c r="Q27" s="33"/>
      <c r="R27" s="33"/>
      <c r="S27" s="33"/>
      <c r="T27" s="33"/>
      <c r="U27" s="34" t="s">
        <v>50</v>
      </c>
      <c r="V27" s="33">
        <v>300</v>
      </c>
      <c r="W27" s="33" t="s">
        <v>42</v>
      </c>
      <c r="X27" s="33" t="s">
        <v>42</v>
      </c>
      <c r="Y27" s="33" t="s">
        <v>43</v>
      </c>
      <c r="Z27" s="33" t="s">
        <v>42</v>
      </c>
      <c r="AA27" s="33" t="s">
        <v>140</v>
      </c>
      <c r="AB27" s="33" t="s">
        <v>122</v>
      </c>
      <c r="AC27" s="33" t="s">
        <v>46</v>
      </c>
      <c r="AD27" s="33"/>
      <c r="AE27"/>
      <c r="AF27"/>
      <c r="AG27"/>
      <c r="AH27"/>
      <c r="AI27"/>
      <c r="AJ27"/>
      <c r="AK27"/>
      <c r="AL27"/>
      <c r="AM27"/>
      <c r="AN27"/>
      <c r="AO27"/>
      <c r="AP27"/>
      <c r="AQ27"/>
      <c r="AR27"/>
      <c r="AS27"/>
      <c r="AT27"/>
      <c r="AU27"/>
      <c r="AV27"/>
      <c r="AW27"/>
      <c r="AX27"/>
      <c r="AY27"/>
      <c r="AZ27"/>
      <c r="BA27"/>
      <c r="BB27"/>
      <c r="BC27"/>
      <c r="BD27"/>
      <c r="BE27"/>
    </row>
    <row r="28" s="1" customFormat="1" ht="54" spans="1:57">
      <c r="A28" s="33">
        <v>21</v>
      </c>
      <c r="B28" s="34" t="s">
        <v>144</v>
      </c>
      <c r="C28" s="33"/>
      <c r="D28" s="33" t="s">
        <v>145</v>
      </c>
      <c r="E28" s="34" t="s">
        <v>36</v>
      </c>
      <c r="F28" s="33" t="s">
        <v>60</v>
      </c>
      <c r="G28" s="33" t="s">
        <v>61</v>
      </c>
      <c r="H28" s="33" t="s">
        <v>146</v>
      </c>
      <c r="I28" s="33" t="s">
        <v>147</v>
      </c>
      <c r="J28" s="33">
        <f t="shared" si="3"/>
        <v>360</v>
      </c>
      <c r="K28" s="33">
        <f t="shared" si="4"/>
        <v>360</v>
      </c>
      <c r="L28" s="33">
        <v>360</v>
      </c>
      <c r="M28" s="33"/>
      <c r="N28" s="33"/>
      <c r="O28" s="33"/>
      <c r="P28" s="33"/>
      <c r="Q28" s="33"/>
      <c r="R28" s="33"/>
      <c r="S28" s="33"/>
      <c r="T28" s="33"/>
      <c r="U28" s="34" t="s">
        <v>50</v>
      </c>
      <c r="V28" s="33">
        <v>500</v>
      </c>
      <c r="W28" s="33" t="s">
        <v>42</v>
      </c>
      <c r="X28" s="33" t="s">
        <v>42</v>
      </c>
      <c r="Y28" s="33" t="s">
        <v>43</v>
      </c>
      <c r="Z28" s="33" t="s">
        <v>42</v>
      </c>
      <c r="AA28" s="33" t="s">
        <v>140</v>
      </c>
      <c r="AB28" s="33" t="s">
        <v>122</v>
      </c>
      <c r="AC28" s="33" t="s">
        <v>46</v>
      </c>
      <c r="AD28" s="33"/>
      <c r="AE28"/>
      <c r="AF28"/>
      <c r="AG28"/>
      <c r="AH28"/>
      <c r="AI28"/>
      <c r="AJ28"/>
      <c r="AK28"/>
      <c r="AL28"/>
      <c r="AM28"/>
      <c r="AN28"/>
      <c r="AO28"/>
      <c r="AP28"/>
      <c r="AQ28"/>
      <c r="AR28"/>
      <c r="AS28"/>
      <c r="AT28"/>
      <c r="AU28"/>
      <c r="AV28"/>
      <c r="AW28"/>
      <c r="AX28"/>
      <c r="AY28"/>
      <c r="AZ28"/>
      <c r="BA28"/>
      <c r="BB28"/>
      <c r="BC28"/>
      <c r="BD28"/>
      <c r="BE28"/>
    </row>
    <row r="29" s="1" customFormat="1" ht="54" spans="1:57">
      <c r="A29" s="33">
        <v>22</v>
      </c>
      <c r="B29" s="34" t="s">
        <v>148</v>
      </c>
      <c r="C29" s="33"/>
      <c r="D29" s="33" t="s">
        <v>149</v>
      </c>
      <c r="E29" s="34" t="s">
        <v>36</v>
      </c>
      <c r="F29" s="33" t="s">
        <v>60</v>
      </c>
      <c r="G29" s="33" t="s">
        <v>61</v>
      </c>
      <c r="H29" s="33" t="s">
        <v>146</v>
      </c>
      <c r="I29" s="33" t="s">
        <v>150</v>
      </c>
      <c r="J29" s="33">
        <f t="shared" si="3"/>
        <v>395</v>
      </c>
      <c r="K29" s="33">
        <f t="shared" si="4"/>
        <v>395</v>
      </c>
      <c r="L29" s="33">
        <v>395</v>
      </c>
      <c r="M29" s="33"/>
      <c r="N29" s="33"/>
      <c r="O29" s="33"/>
      <c r="P29" s="33"/>
      <c r="Q29" s="33"/>
      <c r="R29" s="33"/>
      <c r="S29" s="33"/>
      <c r="T29" s="33"/>
      <c r="U29" s="34" t="s">
        <v>50</v>
      </c>
      <c r="V29" s="33">
        <v>1000</v>
      </c>
      <c r="W29" s="33" t="s">
        <v>42</v>
      </c>
      <c r="X29" s="33" t="s">
        <v>42</v>
      </c>
      <c r="Y29" s="33" t="s">
        <v>43</v>
      </c>
      <c r="Z29" s="33" t="s">
        <v>42</v>
      </c>
      <c r="AA29" s="33" t="s">
        <v>140</v>
      </c>
      <c r="AB29" s="33" t="s">
        <v>122</v>
      </c>
      <c r="AC29" s="33" t="s">
        <v>46</v>
      </c>
      <c r="AD29" s="33"/>
      <c r="AE29"/>
      <c r="AF29"/>
      <c r="AG29"/>
      <c r="AH29"/>
      <c r="AI29"/>
      <c r="AJ29"/>
      <c r="AK29"/>
      <c r="AL29"/>
      <c r="AM29"/>
      <c r="AN29"/>
      <c r="AO29"/>
      <c r="AP29"/>
      <c r="AQ29"/>
      <c r="AR29"/>
      <c r="AS29"/>
      <c r="AT29"/>
      <c r="AU29"/>
      <c r="AV29"/>
      <c r="AW29"/>
      <c r="AX29"/>
      <c r="AY29"/>
      <c r="AZ29"/>
      <c r="BA29"/>
      <c r="BB29"/>
      <c r="BC29"/>
      <c r="BD29"/>
      <c r="BE29"/>
    </row>
    <row r="30" s="1" customFormat="1" ht="54" spans="1:57">
      <c r="A30" s="33">
        <v>23</v>
      </c>
      <c r="B30" s="34" t="s">
        <v>151</v>
      </c>
      <c r="C30" s="33"/>
      <c r="D30" s="33" t="s">
        <v>152</v>
      </c>
      <c r="E30" s="34" t="s">
        <v>36</v>
      </c>
      <c r="F30" s="33" t="s">
        <v>60</v>
      </c>
      <c r="G30" s="33" t="s">
        <v>61</v>
      </c>
      <c r="H30" s="33" t="s">
        <v>153</v>
      </c>
      <c r="I30" s="33" t="s">
        <v>154</v>
      </c>
      <c r="J30" s="33">
        <f t="shared" si="3"/>
        <v>180</v>
      </c>
      <c r="K30" s="33">
        <f t="shared" si="4"/>
        <v>180</v>
      </c>
      <c r="L30" s="33">
        <v>180</v>
      </c>
      <c r="M30" s="33"/>
      <c r="N30" s="33"/>
      <c r="O30" s="33"/>
      <c r="P30" s="33"/>
      <c r="Q30" s="33"/>
      <c r="R30" s="33"/>
      <c r="S30" s="33"/>
      <c r="T30" s="33"/>
      <c r="U30" s="34" t="s">
        <v>50</v>
      </c>
      <c r="V30" s="33">
        <v>1000</v>
      </c>
      <c r="W30" s="33" t="s">
        <v>42</v>
      </c>
      <c r="X30" s="33" t="s">
        <v>42</v>
      </c>
      <c r="Y30" s="33" t="s">
        <v>43</v>
      </c>
      <c r="Z30" s="33" t="s">
        <v>42</v>
      </c>
      <c r="AA30" s="33" t="s">
        <v>155</v>
      </c>
      <c r="AB30" s="33" t="s">
        <v>122</v>
      </c>
      <c r="AC30" s="33" t="s">
        <v>46</v>
      </c>
      <c r="AD30" s="33"/>
      <c r="AE30"/>
      <c r="AF30"/>
      <c r="AG30"/>
      <c r="AH30"/>
      <c r="AI30"/>
      <c r="AJ30"/>
      <c r="AK30"/>
      <c r="AL30"/>
      <c r="AM30"/>
      <c r="AN30"/>
      <c r="AO30"/>
      <c r="AP30"/>
      <c r="AQ30"/>
      <c r="AR30"/>
      <c r="AS30"/>
      <c r="AT30"/>
      <c r="AU30"/>
      <c r="AV30"/>
      <c r="AW30"/>
      <c r="AX30"/>
      <c r="AY30"/>
      <c r="AZ30"/>
      <c r="BA30"/>
      <c r="BB30"/>
      <c r="BC30"/>
      <c r="BD30"/>
      <c r="BE30"/>
    </row>
    <row r="31" s="1" customFormat="1" ht="54" spans="1:57">
      <c r="A31" s="33">
        <v>24</v>
      </c>
      <c r="B31" s="34" t="s">
        <v>156</v>
      </c>
      <c r="C31" s="33"/>
      <c r="D31" s="33" t="s">
        <v>157</v>
      </c>
      <c r="E31" s="34" t="s">
        <v>36</v>
      </c>
      <c r="F31" s="33" t="s">
        <v>60</v>
      </c>
      <c r="G31" s="33" t="s">
        <v>61</v>
      </c>
      <c r="H31" s="33" t="s">
        <v>118</v>
      </c>
      <c r="I31" s="33" t="s">
        <v>158</v>
      </c>
      <c r="J31" s="33">
        <f t="shared" si="3"/>
        <v>280</v>
      </c>
      <c r="K31" s="33">
        <f t="shared" si="4"/>
        <v>280</v>
      </c>
      <c r="L31" s="33">
        <v>280</v>
      </c>
      <c r="M31" s="33"/>
      <c r="N31" s="33"/>
      <c r="O31" s="33"/>
      <c r="P31" s="33"/>
      <c r="Q31" s="33"/>
      <c r="R31" s="33"/>
      <c r="S31" s="33"/>
      <c r="T31" s="33"/>
      <c r="U31" s="34" t="s">
        <v>50</v>
      </c>
      <c r="V31" s="33">
        <v>780</v>
      </c>
      <c r="W31" s="33" t="s">
        <v>42</v>
      </c>
      <c r="X31" s="33" t="s">
        <v>42</v>
      </c>
      <c r="Y31" s="33" t="s">
        <v>43</v>
      </c>
      <c r="Z31" s="33" t="s">
        <v>42</v>
      </c>
      <c r="AA31" s="33" t="s">
        <v>159</v>
      </c>
      <c r="AB31" s="33" t="s">
        <v>122</v>
      </c>
      <c r="AC31" s="33" t="s">
        <v>46</v>
      </c>
      <c r="AD31" s="33"/>
      <c r="AE31"/>
      <c r="AF31"/>
      <c r="AG31"/>
      <c r="AH31"/>
      <c r="AI31"/>
      <c r="AJ31"/>
      <c r="AK31"/>
      <c r="AL31"/>
      <c r="AM31"/>
      <c r="AN31"/>
      <c r="AO31"/>
      <c r="AP31"/>
      <c r="AQ31"/>
      <c r="AR31"/>
      <c r="AS31"/>
      <c r="AT31"/>
      <c r="AU31"/>
      <c r="AV31"/>
      <c r="AW31"/>
      <c r="AX31"/>
      <c r="AY31"/>
      <c r="AZ31"/>
      <c r="BA31"/>
      <c r="BB31"/>
      <c r="BC31"/>
      <c r="BD31"/>
      <c r="BE31"/>
    </row>
    <row r="32" s="1" customFormat="1" ht="54" spans="1:57">
      <c r="A32" s="33">
        <v>25</v>
      </c>
      <c r="B32" s="34" t="s">
        <v>160</v>
      </c>
      <c r="C32" s="33"/>
      <c r="D32" s="33" t="s">
        <v>161</v>
      </c>
      <c r="E32" s="34" t="s">
        <v>36</v>
      </c>
      <c r="F32" s="33" t="s">
        <v>60</v>
      </c>
      <c r="G32" s="33" t="s">
        <v>61</v>
      </c>
      <c r="H32" s="33" t="s">
        <v>118</v>
      </c>
      <c r="I32" s="33" t="s">
        <v>162</v>
      </c>
      <c r="J32" s="33">
        <f t="shared" si="3"/>
        <v>200</v>
      </c>
      <c r="K32" s="33">
        <f t="shared" si="4"/>
        <v>200</v>
      </c>
      <c r="L32" s="33">
        <v>200</v>
      </c>
      <c r="M32" s="33"/>
      <c r="N32" s="33"/>
      <c r="O32" s="33"/>
      <c r="P32" s="33"/>
      <c r="Q32" s="33"/>
      <c r="R32" s="33"/>
      <c r="S32" s="33"/>
      <c r="T32" s="33"/>
      <c r="U32" s="34" t="s">
        <v>50</v>
      </c>
      <c r="V32" s="33">
        <v>1000</v>
      </c>
      <c r="W32" s="33" t="s">
        <v>42</v>
      </c>
      <c r="X32" s="33" t="s">
        <v>42</v>
      </c>
      <c r="Y32" s="33" t="s">
        <v>43</v>
      </c>
      <c r="Z32" s="33" t="s">
        <v>42</v>
      </c>
      <c r="AA32" s="33" t="s">
        <v>140</v>
      </c>
      <c r="AB32" s="33" t="s">
        <v>122</v>
      </c>
      <c r="AC32" s="33" t="s">
        <v>46</v>
      </c>
      <c r="AD32" s="33"/>
      <c r="AE32"/>
      <c r="AF32"/>
      <c r="AG32"/>
      <c r="AH32"/>
      <c r="AI32"/>
      <c r="AJ32"/>
      <c r="AK32"/>
      <c r="AL32"/>
      <c r="AM32"/>
      <c r="AN32"/>
      <c r="AO32"/>
      <c r="AP32"/>
      <c r="AQ32"/>
      <c r="AR32"/>
      <c r="AS32"/>
      <c r="AT32"/>
      <c r="AU32"/>
      <c r="AV32"/>
      <c r="AW32"/>
      <c r="AX32"/>
      <c r="AY32"/>
      <c r="AZ32"/>
      <c r="BA32"/>
      <c r="BB32"/>
      <c r="BC32"/>
      <c r="BD32"/>
      <c r="BE32"/>
    </row>
    <row r="33" s="4" customFormat="1" ht="94.5" spans="1:57">
      <c r="A33" s="33">
        <v>26</v>
      </c>
      <c r="B33" s="34" t="s">
        <v>163</v>
      </c>
      <c r="C33" s="33"/>
      <c r="D33" s="33" t="s">
        <v>164</v>
      </c>
      <c r="E33" s="34" t="s">
        <v>104</v>
      </c>
      <c r="F33" s="33" t="s">
        <v>165</v>
      </c>
      <c r="G33" s="33" t="s">
        <v>166</v>
      </c>
      <c r="H33" s="33" t="s">
        <v>167</v>
      </c>
      <c r="I33" s="33" t="s">
        <v>168</v>
      </c>
      <c r="J33" s="33">
        <f t="shared" si="3"/>
        <v>400</v>
      </c>
      <c r="K33" s="33">
        <f t="shared" si="4"/>
        <v>400</v>
      </c>
      <c r="L33" s="33">
        <v>400</v>
      </c>
      <c r="M33" s="33"/>
      <c r="N33" s="33"/>
      <c r="O33" s="33"/>
      <c r="P33" s="33"/>
      <c r="Q33" s="33"/>
      <c r="R33" s="33"/>
      <c r="S33" s="33"/>
      <c r="T33" s="33"/>
      <c r="U33" s="34" t="s">
        <v>41</v>
      </c>
      <c r="V33" s="33">
        <v>500</v>
      </c>
      <c r="W33" s="33" t="s">
        <v>42</v>
      </c>
      <c r="X33" s="33" t="s">
        <v>169</v>
      </c>
      <c r="Y33" s="33" t="s">
        <v>42</v>
      </c>
      <c r="Z33" s="33" t="s">
        <v>42</v>
      </c>
      <c r="AA33" s="33" t="s">
        <v>170</v>
      </c>
      <c r="AB33" s="33" t="s">
        <v>171</v>
      </c>
      <c r="AC33" s="33" t="s">
        <v>172</v>
      </c>
      <c r="AD33" s="33"/>
    </row>
    <row r="34" s="4" customFormat="1" ht="108" spans="1:57">
      <c r="A34" s="33">
        <v>27</v>
      </c>
      <c r="B34" s="34" t="s">
        <v>173</v>
      </c>
      <c r="C34" s="33"/>
      <c r="D34" s="33" t="s">
        <v>174</v>
      </c>
      <c r="E34" s="34" t="s">
        <v>104</v>
      </c>
      <c r="F34" s="33" t="s">
        <v>105</v>
      </c>
      <c r="G34" s="33" t="s">
        <v>126</v>
      </c>
      <c r="H34" s="33" t="s">
        <v>175</v>
      </c>
      <c r="I34" s="33" t="s">
        <v>176</v>
      </c>
      <c r="J34" s="33">
        <f t="shared" si="3"/>
        <v>2600</v>
      </c>
      <c r="K34" s="33">
        <f t="shared" si="4"/>
        <v>2600</v>
      </c>
      <c r="L34" s="33">
        <v>2600</v>
      </c>
      <c r="M34" s="33"/>
      <c r="N34" s="33"/>
      <c r="O34" s="33"/>
      <c r="P34" s="33"/>
      <c r="Q34" s="33"/>
      <c r="R34" s="33"/>
      <c r="S34" s="33"/>
      <c r="T34" s="33"/>
      <c r="U34" s="34" t="s">
        <v>41</v>
      </c>
      <c r="V34" s="33">
        <v>5950</v>
      </c>
      <c r="W34" s="33" t="s">
        <v>43</v>
      </c>
      <c r="X34" s="33" t="s">
        <v>129</v>
      </c>
      <c r="Y34" s="33" t="s">
        <v>42</v>
      </c>
      <c r="Z34" s="33" t="s">
        <v>42</v>
      </c>
      <c r="AA34" s="33" t="s">
        <v>177</v>
      </c>
      <c r="AB34" s="33" t="s">
        <v>171</v>
      </c>
      <c r="AC34" s="33" t="s">
        <v>131</v>
      </c>
      <c r="AD34" s="33"/>
    </row>
    <row r="35" s="4" customFormat="1" ht="121.5" spans="1:57">
      <c r="A35" s="33">
        <v>28</v>
      </c>
      <c r="B35" s="34" t="s">
        <v>178</v>
      </c>
      <c r="C35" s="33"/>
      <c r="D35" s="33" t="s">
        <v>179</v>
      </c>
      <c r="E35" s="34" t="s">
        <v>180</v>
      </c>
      <c r="F35" s="33" t="s">
        <v>181</v>
      </c>
      <c r="G35" s="33" t="s">
        <v>181</v>
      </c>
      <c r="H35" s="33" t="s">
        <v>167</v>
      </c>
      <c r="I35" s="33" t="s">
        <v>182</v>
      </c>
      <c r="J35" s="33">
        <f t="shared" si="3"/>
        <v>1600</v>
      </c>
      <c r="K35" s="33">
        <f t="shared" si="4"/>
        <v>1600</v>
      </c>
      <c r="L35" s="33"/>
      <c r="M35" s="33">
        <v>1600</v>
      </c>
      <c r="N35" s="33"/>
      <c r="O35" s="33"/>
      <c r="P35" s="33"/>
      <c r="Q35" s="33"/>
      <c r="R35" s="33"/>
      <c r="S35" s="33"/>
      <c r="T35" s="33"/>
      <c r="U35" s="34" t="s">
        <v>183</v>
      </c>
      <c r="V35" s="33">
        <v>1300</v>
      </c>
      <c r="W35" s="33" t="s">
        <v>43</v>
      </c>
      <c r="X35" s="33" t="s">
        <v>42</v>
      </c>
      <c r="Y35" s="33" t="s">
        <v>42</v>
      </c>
      <c r="Z35" s="33" t="s">
        <v>42</v>
      </c>
      <c r="AA35" s="33" t="s">
        <v>184</v>
      </c>
      <c r="AB35" s="33" t="s">
        <v>171</v>
      </c>
      <c r="AC35" s="33" t="s">
        <v>46</v>
      </c>
      <c r="AD35" s="33"/>
    </row>
    <row r="36" s="4" customFormat="1" ht="67.5" spans="1:57">
      <c r="A36" s="33">
        <v>29</v>
      </c>
      <c r="B36" s="34" t="s">
        <v>185</v>
      </c>
      <c r="C36" s="33"/>
      <c r="D36" s="33" t="s">
        <v>186</v>
      </c>
      <c r="E36" s="34" t="s">
        <v>187</v>
      </c>
      <c r="F36" s="34" t="s">
        <v>187</v>
      </c>
      <c r="G36" s="34" t="s">
        <v>187</v>
      </c>
      <c r="H36" s="33" t="s">
        <v>167</v>
      </c>
      <c r="I36" s="33" t="s">
        <v>188</v>
      </c>
      <c r="J36" s="33">
        <f t="shared" si="3"/>
        <v>70</v>
      </c>
      <c r="K36" s="33">
        <f t="shared" si="4"/>
        <v>70</v>
      </c>
      <c r="L36" s="33"/>
      <c r="M36" s="33">
        <v>70</v>
      </c>
      <c r="N36" s="33"/>
      <c r="O36" s="33"/>
      <c r="P36" s="33"/>
      <c r="Q36" s="33"/>
      <c r="R36" s="33"/>
      <c r="S36" s="33"/>
      <c r="T36" s="33"/>
      <c r="U36" s="34" t="s">
        <v>189</v>
      </c>
      <c r="V36" s="33">
        <v>200</v>
      </c>
      <c r="W36" s="33" t="s">
        <v>42</v>
      </c>
      <c r="X36" s="33" t="s">
        <v>42</v>
      </c>
      <c r="Y36" s="33" t="s">
        <v>42</v>
      </c>
      <c r="Z36" s="33" t="s">
        <v>42</v>
      </c>
      <c r="AA36" s="33" t="s">
        <v>190</v>
      </c>
      <c r="AB36" s="33" t="s">
        <v>171</v>
      </c>
      <c r="AC36" s="33" t="s">
        <v>46</v>
      </c>
      <c r="AD36" s="33"/>
    </row>
    <row r="37" s="4" customFormat="1" ht="121.5" spans="1:57">
      <c r="A37" s="33">
        <v>30</v>
      </c>
      <c r="B37" s="34" t="s">
        <v>191</v>
      </c>
      <c r="C37" s="33"/>
      <c r="D37" s="33" t="s">
        <v>192</v>
      </c>
      <c r="E37" s="33" t="s">
        <v>104</v>
      </c>
      <c r="F37" s="33" t="s">
        <v>105</v>
      </c>
      <c r="G37" s="33" t="s">
        <v>106</v>
      </c>
      <c r="H37" s="33" t="s">
        <v>167</v>
      </c>
      <c r="I37" s="33" t="s">
        <v>193</v>
      </c>
      <c r="J37" s="33">
        <f t="shared" si="3"/>
        <v>70</v>
      </c>
      <c r="K37" s="33">
        <f t="shared" si="4"/>
        <v>70</v>
      </c>
      <c r="L37" s="33"/>
      <c r="M37" s="33">
        <v>70</v>
      </c>
      <c r="N37" s="33"/>
      <c r="O37" s="33"/>
      <c r="P37" s="33"/>
      <c r="Q37" s="33"/>
      <c r="R37" s="33"/>
      <c r="S37" s="33"/>
      <c r="T37" s="33"/>
      <c r="U37" s="33" t="s">
        <v>41</v>
      </c>
      <c r="V37" s="33">
        <v>200</v>
      </c>
      <c r="W37" s="33" t="s">
        <v>43</v>
      </c>
      <c r="X37" s="33" t="s">
        <v>194</v>
      </c>
      <c r="Y37" s="33" t="s">
        <v>42</v>
      </c>
      <c r="Z37" s="33" t="s">
        <v>42</v>
      </c>
      <c r="AA37" s="33" t="s">
        <v>195</v>
      </c>
      <c r="AB37" s="33" t="s">
        <v>171</v>
      </c>
      <c r="AC37" s="33" t="s">
        <v>46</v>
      </c>
      <c r="AD37" s="33"/>
    </row>
    <row r="38" s="4" customFormat="1" ht="148.5" spans="1:57">
      <c r="A38" s="33">
        <v>31</v>
      </c>
      <c r="B38" s="34" t="s">
        <v>196</v>
      </c>
      <c r="C38" s="33"/>
      <c r="D38" s="33" t="s">
        <v>197</v>
      </c>
      <c r="E38" s="33" t="s">
        <v>180</v>
      </c>
      <c r="F38" s="33" t="s">
        <v>198</v>
      </c>
      <c r="G38" s="33" t="s">
        <v>199</v>
      </c>
      <c r="H38" s="33" t="s">
        <v>167</v>
      </c>
      <c r="I38" s="33" t="s">
        <v>200</v>
      </c>
      <c r="J38" s="33">
        <f t="shared" si="3"/>
        <v>153</v>
      </c>
      <c r="K38" s="33">
        <f t="shared" si="4"/>
        <v>153</v>
      </c>
      <c r="L38" s="33"/>
      <c r="M38" s="33">
        <v>153</v>
      </c>
      <c r="N38" s="33"/>
      <c r="O38" s="33"/>
      <c r="P38" s="33"/>
      <c r="Q38" s="33"/>
      <c r="R38" s="33"/>
      <c r="S38" s="33"/>
      <c r="T38" s="33"/>
      <c r="U38" s="33" t="s">
        <v>183</v>
      </c>
      <c r="V38" s="33">
        <v>1000</v>
      </c>
      <c r="W38" s="33" t="s">
        <v>43</v>
      </c>
      <c r="X38" s="33" t="s">
        <v>42</v>
      </c>
      <c r="Y38" s="33" t="s">
        <v>42</v>
      </c>
      <c r="Z38" s="33" t="s">
        <v>42</v>
      </c>
      <c r="AA38" s="33" t="s">
        <v>201</v>
      </c>
      <c r="AB38" s="33" t="s">
        <v>171</v>
      </c>
      <c r="AC38" s="33" t="s">
        <v>46</v>
      </c>
      <c r="AD38" s="33"/>
    </row>
    <row r="39" s="4" customFormat="1" ht="67.5" spans="1:57">
      <c r="A39" s="33">
        <v>32</v>
      </c>
      <c r="B39" s="34" t="s">
        <v>202</v>
      </c>
      <c r="C39" s="33"/>
      <c r="D39" s="33" t="s">
        <v>203</v>
      </c>
      <c r="E39" s="33" t="s">
        <v>104</v>
      </c>
      <c r="F39" s="33" t="s">
        <v>204</v>
      </c>
      <c r="G39" s="33" t="s">
        <v>205</v>
      </c>
      <c r="H39" s="33" t="s">
        <v>206</v>
      </c>
      <c r="I39" s="33" t="s">
        <v>207</v>
      </c>
      <c r="J39" s="33">
        <f t="shared" si="3"/>
        <v>300</v>
      </c>
      <c r="K39" s="33">
        <f t="shared" si="4"/>
        <v>300</v>
      </c>
      <c r="L39" s="33">
        <v>300</v>
      </c>
      <c r="M39" s="33"/>
      <c r="N39" s="33"/>
      <c r="O39" s="33"/>
      <c r="P39" s="33"/>
      <c r="Q39" s="33"/>
      <c r="R39" s="33"/>
      <c r="S39" s="33"/>
      <c r="T39" s="33"/>
      <c r="U39" s="33" t="s">
        <v>41</v>
      </c>
      <c r="V39" s="33">
        <v>1000</v>
      </c>
      <c r="W39" s="33" t="s">
        <v>42</v>
      </c>
      <c r="X39" s="33" t="s">
        <v>194</v>
      </c>
      <c r="Y39" s="33" t="s">
        <v>43</v>
      </c>
      <c r="Z39" s="33" t="s">
        <v>42</v>
      </c>
      <c r="AA39" s="33" t="s">
        <v>208</v>
      </c>
      <c r="AB39" s="33" t="s">
        <v>171</v>
      </c>
      <c r="AC39" s="33" t="s">
        <v>209</v>
      </c>
      <c r="AD39" s="33"/>
    </row>
    <row r="40" s="5" customFormat="1" ht="148.5" spans="1:57">
      <c r="A40" s="33">
        <v>33</v>
      </c>
      <c r="B40" s="34" t="s">
        <v>210</v>
      </c>
      <c r="C40" s="33"/>
      <c r="D40" s="33" t="s">
        <v>211</v>
      </c>
      <c r="E40" s="33" t="s">
        <v>212</v>
      </c>
      <c r="F40" s="33" t="s">
        <v>213</v>
      </c>
      <c r="G40" s="33" t="s">
        <v>214</v>
      </c>
      <c r="H40" s="33" t="s">
        <v>167</v>
      </c>
      <c r="I40" s="33" t="s">
        <v>215</v>
      </c>
      <c r="J40" s="33">
        <f t="shared" ref="J40:J74" si="5">K40+S40+T40</f>
        <v>225</v>
      </c>
      <c r="K40" s="33">
        <f t="shared" ref="K40:K74" si="6">L40+M40+N40+O40+P40+Q40+R40</f>
        <v>225</v>
      </c>
      <c r="L40" s="33"/>
      <c r="M40" s="33">
        <v>225</v>
      </c>
      <c r="N40" s="33"/>
      <c r="O40" s="33"/>
      <c r="P40" s="33"/>
      <c r="Q40" s="33"/>
      <c r="R40" s="33"/>
      <c r="S40" s="33"/>
      <c r="T40" s="33"/>
      <c r="U40" s="33" t="s">
        <v>189</v>
      </c>
      <c r="V40" s="33">
        <v>750</v>
      </c>
      <c r="W40" s="33" t="s">
        <v>42</v>
      </c>
      <c r="X40" s="33" t="s">
        <v>42</v>
      </c>
      <c r="Y40" s="33" t="s">
        <v>42</v>
      </c>
      <c r="Z40" s="33" t="s">
        <v>42</v>
      </c>
      <c r="AA40" s="33" t="s">
        <v>216</v>
      </c>
      <c r="AB40" s="33" t="s">
        <v>217</v>
      </c>
      <c r="AC40" s="33" t="s">
        <v>46</v>
      </c>
      <c r="AD40" s="33"/>
    </row>
    <row r="41" s="7" customFormat="1" ht="54" spans="1:57">
      <c r="A41" s="33">
        <v>34</v>
      </c>
      <c r="B41" s="34" t="s">
        <v>218</v>
      </c>
      <c r="C41" s="33"/>
      <c r="D41" s="33" t="s">
        <v>219</v>
      </c>
      <c r="E41" s="33" t="s">
        <v>36</v>
      </c>
      <c r="F41" s="33" t="s">
        <v>60</v>
      </c>
      <c r="G41" s="33" t="s">
        <v>61</v>
      </c>
      <c r="H41" s="33" t="s">
        <v>220</v>
      </c>
      <c r="I41" s="33" t="s">
        <v>221</v>
      </c>
      <c r="J41" s="33">
        <f t="shared" si="5"/>
        <v>810</v>
      </c>
      <c r="K41" s="33">
        <f t="shared" si="6"/>
        <v>810</v>
      </c>
      <c r="L41" s="33">
        <v>810</v>
      </c>
      <c r="M41" s="33"/>
      <c r="N41" s="33"/>
      <c r="O41" s="33"/>
      <c r="P41" s="33"/>
      <c r="Q41" s="33"/>
      <c r="R41" s="33"/>
      <c r="S41" s="33"/>
      <c r="T41" s="33"/>
      <c r="U41" s="33" t="s">
        <v>41</v>
      </c>
      <c r="V41" s="33">
        <v>300</v>
      </c>
      <c r="W41" s="33" t="s">
        <v>42</v>
      </c>
      <c r="X41" s="33" t="s">
        <v>42</v>
      </c>
      <c r="Y41" s="33" t="s">
        <v>43</v>
      </c>
      <c r="Z41" s="33" t="s">
        <v>42</v>
      </c>
      <c r="AA41" s="33" t="s">
        <v>222</v>
      </c>
      <c r="AB41" s="33" t="s">
        <v>223</v>
      </c>
      <c r="AC41" s="33" t="s">
        <v>46</v>
      </c>
      <c r="AD41" s="33"/>
      <c r="AE41"/>
      <c r="AF41"/>
      <c r="AG41"/>
      <c r="AH41"/>
      <c r="AI41"/>
      <c r="AJ41"/>
      <c r="AK41"/>
      <c r="AL41"/>
      <c r="AM41"/>
      <c r="AN41"/>
      <c r="AO41"/>
      <c r="AP41"/>
      <c r="AQ41"/>
      <c r="AR41"/>
      <c r="AS41"/>
      <c r="AT41"/>
      <c r="AU41"/>
      <c r="AV41"/>
      <c r="AW41"/>
      <c r="AX41"/>
      <c r="AY41"/>
      <c r="AZ41"/>
      <c r="BA41"/>
      <c r="BB41"/>
      <c r="BC41"/>
      <c r="BD41"/>
      <c r="BE41"/>
    </row>
    <row r="42" s="7" customFormat="1" ht="40.5" spans="1:57">
      <c r="A42" s="33">
        <v>35</v>
      </c>
      <c r="B42" s="34" t="s">
        <v>224</v>
      </c>
      <c r="C42" s="33"/>
      <c r="D42" s="33" t="s">
        <v>225</v>
      </c>
      <c r="E42" s="33" t="s">
        <v>36</v>
      </c>
      <c r="F42" s="33" t="s">
        <v>226</v>
      </c>
      <c r="G42" s="33" t="s">
        <v>227</v>
      </c>
      <c r="H42" s="33" t="s">
        <v>220</v>
      </c>
      <c r="I42" s="33" t="s">
        <v>228</v>
      </c>
      <c r="J42" s="33">
        <f t="shared" si="5"/>
        <v>210</v>
      </c>
      <c r="K42" s="33">
        <f t="shared" si="6"/>
        <v>210</v>
      </c>
      <c r="L42" s="33">
        <v>210</v>
      </c>
      <c r="M42" s="33"/>
      <c r="N42" s="33"/>
      <c r="O42" s="33"/>
      <c r="P42" s="33"/>
      <c r="Q42" s="33"/>
      <c r="R42" s="33"/>
      <c r="S42" s="33"/>
      <c r="T42" s="33"/>
      <c r="U42" s="33" t="s">
        <v>50</v>
      </c>
      <c r="V42" s="33">
        <v>300</v>
      </c>
      <c r="W42" s="33" t="s">
        <v>42</v>
      </c>
      <c r="X42" s="33" t="s">
        <v>42</v>
      </c>
      <c r="Y42" s="33" t="s">
        <v>43</v>
      </c>
      <c r="Z42" s="33" t="s">
        <v>42</v>
      </c>
      <c r="AA42" s="33" t="s">
        <v>229</v>
      </c>
      <c r="AB42" s="33" t="s">
        <v>223</v>
      </c>
      <c r="AC42" s="33" t="s">
        <v>46</v>
      </c>
      <c r="AD42" s="33"/>
    </row>
    <row r="43" s="7" customFormat="1" ht="40.5" spans="1:57">
      <c r="A43" s="33">
        <v>36</v>
      </c>
      <c r="B43" s="34" t="s">
        <v>230</v>
      </c>
      <c r="C43" s="33"/>
      <c r="D43" s="33" t="s">
        <v>231</v>
      </c>
      <c r="E43" s="33" t="s">
        <v>36</v>
      </c>
      <c r="F43" s="33" t="s">
        <v>37</v>
      </c>
      <c r="G43" s="33" t="s">
        <v>38</v>
      </c>
      <c r="H43" s="33" t="s">
        <v>220</v>
      </c>
      <c r="I43" s="33" t="s">
        <v>232</v>
      </c>
      <c r="J43" s="33">
        <f t="shared" si="5"/>
        <v>110</v>
      </c>
      <c r="K43" s="33">
        <f t="shared" si="6"/>
        <v>110</v>
      </c>
      <c r="L43" s="33">
        <v>110</v>
      </c>
      <c r="M43" s="33"/>
      <c r="N43" s="33"/>
      <c r="O43" s="33"/>
      <c r="P43" s="33"/>
      <c r="Q43" s="33"/>
      <c r="R43" s="33"/>
      <c r="S43" s="33"/>
      <c r="T43" s="33"/>
      <c r="U43" s="33" t="s">
        <v>50</v>
      </c>
      <c r="V43" s="33">
        <v>300</v>
      </c>
      <c r="W43" s="33" t="s">
        <v>42</v>
      </c>
      <c r="X43" s="33" t="s">
        <v>42</v>
      </c>
      <c r="Y43" s="33" t="s">
        <v>43</v>
      </c>
      <c r="Z43" s="33" t="s">
        <v>42</v>
      </c>
      <c r="AA43" s="33" t="s">
        <v>233</v>
      </c>
      <c r="AB43" s="33" t="s">
        <v>223</v>
      </c>
      <c r="AC43" s="33" t="s">
        <v>46</v>
      </c>
      <c r="AD43" s="33"/>
    </row>
    <row r="44" s="1" customFormat="1" ht="40.5" spans="1:57">
      <c r="A44" s="33">
        <v>37</v>
      </c>
      <c r="B44" s="34" t="s">
        <v>234</v>
      </c>
      <c r="C44" s="33"/>
      <c r="D44" s="33" t="s">
        <v>235</v>
      </c>
      <c r="E44" s="33" t="s">
        <v>36</v>
      </c>
      <c r="F44" s="33" t="s">
        <v>37</v>
      </c>
      <c r="G44" s="33" t="s">
        <v>38</v>
      </c>
      <c r="H44" s="33" t="s">
        <v>220</v>
      </c>
      <c r="I44" s="33" t="s">
        <v>236</v>
      </c>
      <c r="J44" s="33">
        <f t="shared" si="5"/>
        <v>10</v>
      </c>
      <c r="K44" s="33">
        <f t="shared" si="6"/>
        <v>10</v>
      </c>
      <c r="L44" s="33">
        <v>10</v>
      </c>
      <c r="M44" s="33"/>
      <c r="N44" s="33"/>
      <c r="O44" s="33"/>
      <c r="P44" s="33"/>
      <c r="Q44" s="33"/>
      <c r="R44" s="33"/>
      <c r="S44" s="33"/>
      <c r="T44" s="33"/>
      <c r="U44" s="33" t="s">
        <v>50</v>
      </c>
      <c r="V44" s="33">
        <v>81</v>
      </c>
      <c r="W44" s="33" t="s">
        <v>43</v>
      </c>
      <c r="X44" s="33" t="s">
        <v>169</v>
      </c>
      <c r="Y44" s="33" t="s">
        <v>43</v>
      </c>
      <c r="Z44" s="33" t="s">
        <v>42</v>
      </c>
      <c r="AA44" s="33" t="s">
        <v>237</v>
      </c>
      <c r="AB44" s="33" t="s">
        <v>223</v>
      </c>
      <c r="AC44" s="33" t="s">
        <v>46</v>
      </c>
      <c r="AD44" s="33"/>
      <c r="AE44"/>
      <c r="AF44"/>
      <c r="AG44"/>
      <c r="AH44"/>
      <c r="AI44"/>
      <c r="AJ44"/>
      <c r="AK44"/>
      <c r="AL44"/>
      <c r="AM44"/>
      <c r="AN44"/>
      <c r="AO44"/>
      <c r="AP44"/>
      <c r="AQ44"/>
      <c r="AR44"/>
      <c r="AS44"/>
      <c r="AT44"/>
      <c r="AU44"/>
      <c r="AV44"/>
      <c r="AW44"/>
      <c r="AX44"/>
      <c r="AY44"/>
      <c r="AZ44"/>
      <c r="BA44"/>
      <c r="BB44"/>
      <c r="BC44"/>
      <c r="BD44"/>
      <c r="BE44"/>
    </row>
    <row r="45" s="7" customFormat="1" ht="40.5" spans="1:57">
      <c r="A45" s="33">
        <v>38</v>
      </c>
      <c r="B45" s="34" t="s">
        <v>238</v>
      </c>
      <c r="C45" s="33"/>
      <c r="D45" s="33" t="s">
        <v>239</v>
      </c>
      <c r="E45" s="33" t="s">
        <v>104</v>
      </c>
      <c r="F45" s="33" t="s">
        <v>240</v>
      </c>
      <c r="G45" s="33" t="s">
        <v>241</v>
      </c>
      <c r="H45" s="33" t="s">
        <v>242</v>
      </c>
      <c r="I45" s="33" t="s">
        <v>243</v>
      </c>
      <c r="J45" s="33">
        <f t="shared" si="5"/>
        <v>390</v>
      </c>
      <c r="K45" s="33">
        <f t="shared" si="6"/>
        <v>390</v>
      </c>
      <c r="L45" s="33"/>
      <c r="M45" s="33"/>
      <c r="N45" s="33"/>
      <c r="O45" s="33"/>
      <c r="P45" s="33">
        <v>390</v>
      </c>
      <c r="Q45" s="33"/>
      <c r="R45" s="33"/>
      <c r="S45" s="33"/>
      <c r="T45" s="33"/>
      <c r="U45" s="33" t="s">
        <v>244</v>
      </c>
      <c r="V45" s="33">
        <v>300</v>
      </c>
      <c r="W45" s="33" t="s">
        <v>42</v>
      </c>
      <c r="X45" s="33" t="s">
        <v>169</v>
      </c>
      <c r="Y45" s="33" t="s">
        <v>43</v>
      </c>
      <c r="Z45" s="33" t="s">
        <v>42</v>
      </c>
      <c r="AA45" s="33" t="s">
        <v>245</v>
      </c>
      <c r="AB45" s="33" t="s">
        <v>223</v>
      </c>
      <c r="AC45" s="33" t="s">
        <v>46</v>
      </c>
      <c r="AD45" s="33"/>
      <c r="AE45"/>
      <c r="AF45"/>
      <c r="AG45"/>
      <c r="AH45"/>
      <c r="AI45"/>
      <c r="AJ45"/>
      <c r="AK45"/>
      <c r="AL45"/>
      <c r="AM45"/>
      <c r="AN45"/>
      <c r="AO45"/>
      <c r="AP45"/>
      <c r="AQ45"/>
      <c r="AR45"/>
      <c r="AS45"/>
      <c r="AT45"/>
      <c r="AU45"/>
      <c r="AV45"/>
      <c r="AW45"/>
      <c r="AX45"/>
      <c r="AY45"/>
      <c r="AZ45"/>
      <c r="BA45"/>
      <c r="BB45"/>
      <c r="BC45"/>
      <c r="BD45"/>
      <c r="BE45"/>
    </row>
    <row r="46" s="1" customFormat="1" ht="67.5" spans="1:57">
      <c r="A46" s="33">
        <v>39</v>
      </c>
      <c r="B46" s="34" t="s">
        <v>246</v>
      </c>
      <c r="C46" s="33"/>
      <c r="D46" s="33" t="s">
        <v>247</v>
      </c>
      <c r="E46" s="33" t="s">
        <v>36</v>
      </c>
      <c r="F46" s="33" t="s">
        <v>37</v>
      </c>
      <c r="G46" s="33" t="s">
        <v>37</v>
      </c>
      <c r="H46" s="33" t="s">
        <v>248</v>
      </c>
      <c r="I46" s="33" t="s">
        <v>249</v>
      </c>
      <c r="J46" s="33">
        <f t="shared" si="5"/>
        <v>396</v>
      </c>
      <c r="K46" s="33">
        <f t="shared" si="6"/>
        <v>396</v>
      </c>
      <c r="L46" s="33">
        <v>396</v>
      </c>
      <c r="M46" s="33"/>
      <c r="N46" s="33"/>
      <c r="O46" s="33"/>
      <c r="P46" s="33"/>
      <c r="Q46" s="33"/>
      <c r="R46" s="33"/>
      <c r="S46" s="33"/>
      <c r="T46" s="33"/>
      <c r="U46" s="33" t="s">
        <v>50</v>
      </c>
      <c r="V46" s="33">
        <v>500</v>
      </c>
      <c r="W46" s="33" t="s">
        <v>42</v>
      </c>
      <c r="X46" s="33" t="s">
        <v>42</v>
      </c>
      <c r="Y46" s="33" t="s">
        <v>43</v>
      </c>
      <c r="Z46" s="33" t="s">
        <v>42</v>
      </c>
      <c r="AA46" s="33" t="s">
        <v>250</v>
      </c>
      <c r="AB46" s="33" t="s">
        <v>251</v>
      </c>
      <c r="AC46" s="33" t="s">
        <v>46</v>
      </c>
      <c r="AD46" s="33"/>
    </row>
    <row r="47" s="7" customFormat="1" ht="81" spans="1:57">
      <c r="A47" s="33">
        <v>40</v>
      </c>
      <c r="B47" s="34" t="s">
        <v>252</v>
      </c>
      <c r="C47" s="33"/>
      <c r="D47" s="33" t="s">
        <v>253</v>
      </c>
      <c r="E47" s="34" t="s">
        <v>36</v>
      </c>
      <c r="F47" s="33" t="s">
        <v>60</v>
      </c>
      <c r="G47" s="33" t="s">
        <v>61</v>
      </c>
      <c r="H47" s="33" t="s">
        <v>254</v>
      </c>
      <c r="I47" s="33" t="s">
        <v>255</v>
      </c>
      <c r="J47" s="33">
        <f t="shared" si="5"/>
        <v>395</v>
      </c>
      <c r="K47" s="33">
        <f t="shared" si="6"/>
        <v>395</v>
      </c>
      <c r="L47" s="33">
        <v>395</v>
      </c>
      <c r="M47" s="33"/>
      <c r="N47" s="33"/>
      <c r="O47" s="33"/>
      <c r="P47" s="33"/>
      <c r="Q47" s="33"/>
      <c r="R47" s="33"/>
      <c r="S47" s="33"/>
      <c r="T47" s="33"/>
      <c r="U47" s="33" t="s">
        <v>50</v>
      </c>
      <c r="V47" s="33">
        <v>100</v>
      </c>
      <c r="W47" s="33" t="s">
        <v>43</v>
      </c>
      <c r="X47" s="33" t="s">
        <v>42</v>
      </c>
      <c r="Y47" s="33" t="s">
        <v>43</v>
      </c>
      <c r="Z47" s="33" t="s">
        <v>42</v>
      </c>
      <c r="AA47" s="33" t="s">
        <v>256</v>
      </c>
      <c r="AB47" s="33" t="s">
        <v>251</v>
      </c>
      <c r="AC47" s="33" t="s">
        <v>46</v>
      </c>
      <c r="AD47" s="33"/>
    </row>
    <row r="48" s="7" customFormat="1" ht="94.5" spans="1:57">
      <c r="A48" s="33">
        <v>41</v>
      </c>
      <c r="B48" s="34" t="s">
        <v>257</v>
      </c>
      <c r="C48" s="33"/>
      <c r="D48" s="33" t="s">
        <v>258</v>
      </c>
      <c r="E48" s="33" t="s">
        <v>36</v>
      </c>
      <c r="F48" s="33" t="s">
        <v>37</v>
      </c>
      <c r="G48" s="33" t="s">
        <v>94</v>
      </c>
      <c r="H48" s="33" t="s">
        <v>259</v>
      </c>
      <c r="I48" s="33" t="s">
        <v>260</v>
      </c>
      <c r="J48" s="33">
        <f t="shared" si="5"/>
        <v>60</v>
      </c>
      <c r="K48" s="33">
        <f t="shared" si="6"/>
        <v>60</v>
      </c>
      <c r="L48" s="33">
        <v>60</v>
      </c>
      <c r="M48" s="33"/>
      <c r="N48" s="33"/>
      <c r="O48" s="33"/>
      <c r="P48" s="33"/>
      <c r="Q48" s="33"/>
      <c r="R48" s="33"/>
      <c r="S48" s="33"/>
      <c r="T48" s="33"/>
      <c r="U48" s="33" t="s">
        <v>244</v>
      </c>
      <c r="V48" s="33">
        <v>500</v>
      </c>
      <c r="W48" s="33" t="s">
        <v>42</v>
      </c>
      <c r="X48" s="33" t="s">
        <v>42</v>
      </c>
      <c r="Y48" s="33" t="s">
        <v>43</v>
      </c>
      <c r="Z48" s="33" t="s">
        <v>42</v>
      </c>
      <c r="AA48" s="33" t="s">
        <v>261</v>
      </c>
      <c r="AB48" s="33" t="s">
        <v>251</v>
      </c>
      <c r="AC48" s="33" t="s">
        <v>46</v>
      </c>
      <c r="AD48" s="33"/>
    </row>
    <row r="49" s="1" customFormat="1" ht="67.5" spans="1:57">
      <c r="A49" s="33">
        <v>42</v>
      </c>
      <c r="B49" s="34" t="s">
        <v>262</v>
      </c>
      <c r="C49" s="33"/>
      <c r="D49" s="33" t="s">
        <v>263</v>
      </c>
      <c r="E49" s="33" t="s">
        <v>36</v>
      </c>
      <c r="F49" s="33" t="s">
        <v>37</v>
      </c>
      <c r="G49" s="33" t="s">
        <v>37</v>
      </c>
      <c r="H49" s="33" t="s">
        <v>259</v>
      </c>
      <c r="I49" s="33" t="s">
        <v>264</v>
      </c>
      <c r="J49" s="33">
        <f t="shared" si="5"/>
        <v>350</v>
      </c>
      <c r="K49" s="33">
        <f t="shared" si="6"/>
        <v>350</v>
      </c>
      <c r="L49" s="33">
        <v>350</v>
      </c>
      <c r="M49" s="33"/>
      <c r="N49" s="33"/>
      <c r="O49" s="33"/>
      <c r="P49" s="33"/>
      <c r="Q49" s="33"/>
      <c r="R49" s="33"/>
      <c r="S49" s="33"/>
      <c r="T49" s="33"/>
      <c r="U49" s="33" t="s">
        <v>50</v>
      </c>
      <c r="V49" s="33">
        <v>1500</v>
      </c>
      <c r="W49" s="33" t="s">
        <v>42</v>
      </c>
      <c r="X49" s="33" t="s">
        <v>169</v>
      </c>
      <c r="Y49" s="33" t="s">
        <v>43</v>
      </c>
      <c r="Z49" s="33" t="s">
        <v>42</v>
      </c>
      <c r="AA49" s="33" t="s">
        <v>265</v>
      </c>
      <c r="AB49" s="33" t="s">
        <v>251</v>
      </c>
      <c r="AC49" s="33" t="s">
        <v>123</v>
      </c>
      <c r="AD49" s="33"/>
    </row>
    <row r="50" s="1" customFormat="1" ht="54" spans="1:57">
      <c r="A50" s="33">
        <v>43</v>
      </c>
      <c r="B50" s="34" t="s">
        <v>266</v>
      </c>
      <c r="C50" s="33"/>
      <c r="D50" s="33" t="s">
        <v>267</v>
      </c>
      <c r="E50" s="33" t="s">
        <v>36</v>
      </c>
      <c r="F50" s="33" t="s">
        <v>60</v>
      </c>
      <c r="G50" s="33" t="s">
        <v>61</v>
      </c>
      <c r="H50" s="33" t="s">
        <v>248</v>
      </c>
      <c r="I50" s="33" t="s">
        <v>268</v>
      </c>
      <c r="J50" s="33">
        <f t="shared" si="5"/>
        <v>370</v>
      </c>
      <c r="K50" s="33">
        <f t="shared" si="6"/>
        <v>370</v>
      </c>
      <c r="L50" s="33">
        <v>370</v>
      </c>
      <c r="M50" s="33"/>
      <c r="N50" s="33"/>
      <c r="O50" s="33"/>
      <c r="P50" s="33"/>
      <c r="Q50" s="33"/>
      <c r="R50" s="33"/>
      <c r="S50" s="33"/>
      <c r="T50" s="33"/>
      <c r="U50" s="33" t="s">
        <v>50</v>
      </c>
      <c r="V50" s="33">
        <v>1000</v>
      </c>
      <c r="W50" s="33" t="s">
        <v>42</v>
      </c>
      <c r="X50" s="33" t="s">
        <v>42</v>
      </c>
      <c r="Y50" s="33" t="s">
        <v>43</v>
      </c>
      <c r="Z50" s="33" t="s">
        <v>42</v>
      </c>
      <c r="AA50" s="33" t="s">
        <v>269</v>
      </c>
      <c r="AB50" s="33" t="s">
        <v>251</v>
      </c>
      <c r="AC50" s="33" t="s">
        <v>46</v>
      </c>
      <c r="AD50" s="33"/>
    </row>
    <row r="51" s="1" customFormat="1" ht="54" spans="1:57">
      <c r="A51" s="33">
        <v>44</v>
      </c>
      <c r="B51" s="34" t="s">
        <v>270</v>
      </c>
      <c r="C51" s="33"/>
      <c r="D51" s="33" t="s">
        <v>271</v>
      </c>
      <c r="E51" s="33" t="s">
        <v>36</v>
      </c>
      <c r="F51" s="33" t="s">
        <v>60</v>
      </c>
      <c r="G51" s="33" t="s">
        <v>61</v>
      </c>
      <c r="H51" s="33" t="s">
        <v>272</v>
      </c>
      <c r="I51" s="33" t="s">
        <v>273</v>
      </c>
      <c r="J51" s="33">
        <f t="shared" si="5"/>
        <v>100</v>
      </c>
      <c r="K51" s="33">
        <f t="shared" si="6"/>
        <v>100</v>
      </c>
      <c r="L51" s="33"/>
      <c r="M51" s="33">
        <v>100</v>
      </c>
      <c r="N51" s="33"/>
      <c r="O51" s="33"/>
      <c r="P51" s="33"/>
      <c r="Q51" s="33"/>
      <c r="R51" s="33"/>
      <c r="S51" s="33"/>
      <c r="T51" s="33"/>
      <c r="U51" s="33" t="s">
        <v>50</v>
      </c>
      <c r="V51" s="33">
        <v>1800</v>
      </c>
      <c r="W51" s="33" t="s">
        <v>42</v>
      </c>
      <c r="X51" s="33" t="s">
        <v>42</v>
      </c>
      <c r="Y51" s="33" t="s">
        <v>43</v>
      </c>
      <c r="Z51" s="33" t="s">
        <v>42</v>
      </c>
      <c r="AA51" s="33" t="s">
        <v>274</v>
      </c>
      <c r="AB51" s="33" t="s">
        <v>251</v>
      </c>
      <c r="AC51" s="33" t="s">
        <v>46</v>
      </c>
      <c r="AD51" s="33"/>
    </row>
    <row r="52" s="1" customFormat="1" ht="67.5" spans="1:57">
      <c r="A52" s="33">
        <v>45</v>
      </c>
      <c r="B52" s="34" t="s">
        <v>275</v>
      </c>
      <c r="C52" s="33"/>
      <c r="D52" s="33" t="s">
        <v>276</v>
      </c>
      <c r="E52" s="33" t="s">
        <v>36</v>
      </c>
      <c r="F52" s="33" t="s">
        <v>37</v>
      </c>
      <c r="G52" s="33" t="s">
        <v>277</v>
      </c>
      <c r="H52" s="33" t="s">
        <v>272</v>
      </c>
      <c r="I52" s="33" t="s">
        <v>278</v>
      </c>
      <c r="J52" s="33">
        <f t="shared" si="5"/>
        <v>70</v>
      </c>
      <c r="K52" s="33">
        <f t="shared" si="6"/>
        <v>70</v>
      </c>
      <c r="L52" s="33"/>
      <c r="M52" s="33">
        <v>70</v>
      </c>
      <c r="N52" s="33"/>
      <c r="O52" s="33"/>
      <c r="P52" s="33"/>
      <c r="Q52" s="33"/>
      <c r="R52" s="33"/>
      <c r="S52" s="33"/>
      <c r="T52" s="33"/>
      <c r="U52" s="33" t="s">
        <v>50</v>
      </c>
      <c r="V52" s="33">
        <v>1500</v>
      </c>
      <c r="W52" s="33" t="s">
        <v>42</v>
      </c>
      <c r="X52" s="33" t="s">
        <v>42</v>
      </c>
      <c r="Y52" s="33" t="s">
        <v>43</v>
      </c>
      <c r="Z52" s="33" t="s">
        <v>42</v>
      </c>
      <c r="AA52" s="33" t="s">
        <v>279</v>
      </c>
      <c r="AB52" s="33" t="s">
        <v>251</v>
      </c>
      <c r="AC52" s="33" t="s">
        <v>46</v>
      </c>
      <c r="AD52" s="33"/>
    </row>
    <row r="53" s="4" customFormat="1" ht="81" spans="1:57">
      <c r="A53" s="33">
        <v>46</v>
      </c>
      <c r="B53" s="34" t="s">
        <v>280</v>
      </c>
      <c r="C53" s="33"/>
      <c r="D53" s="33" t="s">
        <v>281</v>
      </c>
      <c r="E53" s="33" t="s">
        <v>104</v>
      </c>
      <c r="F53" s="33" t="s">
        <v>282</v>
      </c>
      <c r="G53" s="33" t="s">
        <v>283</v>
      </c>
      <c r="H53" s="33" t="s">
        <v>272</v>
      </c>
      <c r="I53" s="33" t="s">
        <v>284</v>
      </c>
      <c r="J53" s="33">
        <f>K53+T53+S53</f>
        <v>20</v>
      </c>
      <c r="K53" s="33">
        <f>L53+M53+N53+O53+P53+Q53+R53+S53</f>
        <v>20</v>
      </c>
      <c r="L53" s="33">
        <v>20</v>
      </c>
      <c r="M53" s="24"/>
      <c r="N53" s="33"/>
      <c r="O53" s="24"/>
      <c r="P53" s="33"/>
      <c r="Q53" s="24"/>
      <c r="R53" s="24"/>
      <c r="S53" s="24"/>
      <c r="T53" s="33"/>
      <c r="U53" s="34" t="s">
        <v>120</v>
      </c>
      <c r="V53" s="33">
        <v>100</v>
      </c>
      <c r="W53" s="33" t="s">
        <v>42</v>
      </c>
      <c r="X53" s="33" t="s">
        <v>194</v>
      </c>
      <c r="Y53" s="33" t="s">
        <v>43</v>
      </c>
      <c r="Z53" s="33" t="s">
        <v>42</v>
      </c>
      <c r="AA53" s="33" t="s">
        <v>285</v>
      </c>
      <c r="AB53" s="33" t="s">
        <v>251</v>
      </c>
      <c r="AC53" s="33" t="s">
        <v>123</v>
      </c>
      <c r="AD53" s="33"/>
    </row>
    <row r="54" s="1" customFormat="1" ht="67.5" spans="1:57">
      <c r="A54" s="33">
        <v>47</v>
      </c>
      <c r="B54" s="34" t="s">
        <v>286</v>
      </c>
      <c r="C54" s="33"/>
      <c r="D54" s="33" t="s">
        <v>287</v>
      </c>
      <c r="E54" s="34" t="s">
        <v>36</v>
      </c>
      <c r="F54" s="33" t="s">
        <v>60</v>
      </c>
      <c r="G54" s="33" t="s">
        <v>61</v>
      </c>
      <c r="H54" s="33" t="s">
        <v>259</v>
      </c>
      <c r="I54" s="33" t="s">
        <v>288</v>
      </c>
      <c r="J54" s="33">
        <v>235</v>
      </c>
      <c r="K54" s="33">
        <f t="shared" si="6"/>
        <v>220</v>
      </c>
      <c r="L54" s="33"/>
      <c r="M54" s="33"/>
      <c r="N54" s="33">
        <v>220</v>
      </c>
      <c r="O54" s="33"/>
      <c r="P54" s="33"/>
      <c r="Q54" s="33"/>
      <c r="R54" s="33"/>
      <c r="S54" s="33"/>
      <c r="T54" s="33">
        <v>15</v>
      </c>
      <c r="U54" s="33" t="s">
        <v>41</v>
      </c>
      <c r="V54" s="33">
        <v>1000</v>
      </c>
      <c r="W54" s="33" t="s">
        <v>42</v>
      </c>
      <c r="X54" s="33" t="s">
        <v>42</v>
      </c>
      <c r="Y54" s="33" t="s">
        <v>43</v>
      </c>
      <c r="Z54" s="33" t="s">
        <v>43</v>
      </c>
      <c r="AA54" s="33" t="s">
        <v>289</v>
      </c>
      <c r="AB54" s="33" t="s">
        <v>251</v>
      </c>
      <c r="AC54" s="33" t="s">
        <v>46</v>
      </c>
      <c r="AD54" s="33"/>
    </row>
    <row r="55" s="1" customFormat="1" ht="81" spans="1:57">
      <c r="A55" s="33">
        <v>48</v>
      </c>
      <c r="B55" s="34" t="s">
        <v>290</v>
      </c>
      <c r="C55" s="33"/>
      <c r="D55" s="33" t="s">
        <v>291</v>
      </c>
      <c r="E55" s="33" t="s">
        <v>50</v>
      </c>
      <c r="F55" s="33" t="s">
        <v>50</v>
      </c>
      <c r="G55" s="33" t="s">
        <v>292</v>
      </c>
      <c r="H55" s="33" t="s">
        <v>293</v>
      </c>
      <c r="I55" s="33" t="s">
        <v>294</v>
      </c>
      <c r="J55" s="33">
        <f t="shared" si="5"/>
        <v>30</v>
      </c>
      <c r="K55" s="33">
        <f t="shared" si="6"/>
        <v>30</v>
      </c>
      <c r="L55" s="33"/>
      <c r="M55" s="33"/>
      <c r="N55" s="33"/>
      <c r="O55" s="33"/>
      <c r="P55" s="33">
        <v>30</v>
      </c>
      <c r="Q55" s="33"/>
      <c r="R55" s="33"/>
      <c r="S55" s="33"/>
      <c r="T55" s="33"/>
      <c r="U55" s="33" t="s">
        <v>50</v>
      </c>
      <c r="V55" s="33">
        <v>18201</v>
      </c>
      <c r="W55" s="33" t="s">
        <v>43</v>
      </c>
      <c r="X55" s="33" t="s">
        <v>42</v>
      </c>
      <c r="Y55" s="33" t="s">
        <v>42</v>
      </c>
      <c r="Z55" s="33" t="s">
        <v>42</v>
      </c>
      <c r="AA55" s="33" t="s">
        <v>295</v>
      </c>
      <c r="AB55" s="33" t="s">
        <v>296</v>
      </c>
      <c r="AC55" s="33" t="s">
        <v>46</v>
      </c>
      <c r="AD55" s="33"/>
    </row>
    <row r="56" s="4" customFormat="1" ht="121.5" spans="1:57">
      <c r="A56" s="33">
        <v>49</v>
      </c>
      <c r="B56" s="34" t="s">
        <v>297</v>
      </c>
      <c r="C56" s="33"/>
      <c r="D56" s="33" t="s">
        <v>298</v>
      </c>
      <c r="E56" s="34" t="s">
        <v>104</v>
      </c>
      <c r="F56" s="33" t="s">
        <v>240</v>
      </c>
      <c r="G56" s="33" t="s">
        <v>299</v>
      </c>
      <c r="H56" s="43" t="s">
        <v>300</v>
      </c>
      <c r="I56" s="33" t="s">
        <v>301</v>
      </c>
      <c r="J56" s="33">
        <f>K56+T56+S56</f>
        <v>650</v>
      </c>
      <c r="K56" s="33">
        <f>L56+M56+N56+O56+P56+Q56+R56+S56</f>
        <v>650</v>
      </c>
      <c r="L56" s="33">
        <v>650</v>
      </c>
      <c r="M56" s="24"/>
      <c r="N56" s="33"/>
      <c r="O56" s="24"/>
      <c r="P56" s="33"/>
      <c r="Q56" s="24"/>
      <c r="R56" s="24"/>
      <c r="S56" s="24"/>
      <c r="T56" s="33"/>
      <c r="U56" s="34" t="s">
        <v>120</v>
      </c>
      <c r="V56" s="33">
        <v>2600</v>
      </c>
      <c r="W56" s="33" t="s">
        <v>42</v>
      </c>
      <c r="X56" s="33" t="s">
        <v>194</v>
      </c>
      <c r="Y56" s="33" t="s">
        <v>43</v>
      </c>
      <c r="Z56" s="33" t="s">
        <v>42</v>
      </c>
      <c r="AA56" s="33" t="s">
        <v>302</v>
      </c>
      <c r="AB56" s="33" t="s">
        <v>303</v>
      </c>
      <c r="AC56" s="33" t="s">
        <v>123</v>
      </c>
      <c r="AD56" s="33"/>
    </row>
    <row r="57" s="4" customFormat="1" ht="148.5" spans="1:57">
      <c r="A57" s="33">
        <v>50</v>
      </c>
      <c r="B57" s="34" t="s">
        <v>304</v>
      </c>
      <c r="C57" s="33"/>
      <c r="D57" s="33" t="s">
        <v>305</v>
      </c>
      <c r="E57" s="34" t="s">
        <v>104</v>
      </c>
      <c r="F57" s="33" t="s">
        <v>240</v>
      </c>
      <c r="G57" s="33" t="s">
        <v>299</v>
      </c>
      <c r="H57" s="43" t="s">
        <v>300</v>
      </c>
      <c r="I57" s="33" t="s">
        <v>306</v>
      </c>
      <c r="J57" s="33">
        <f>K57+T57+S57</f>
        <v>650</v>
      </c>
      <c r="K57" s="33">
        <f>L57+M57+N57+O57+P57+Q57+R57+S57</f>
        <v>650</v>
      </c>
      <c r="L57" s="33">
        <v>650</v>
      </c>
      <c r="M57" s="24"/>
      <c r="N57" s="33"/>
      <c r="O57" s="24"/>
      <c r="P57" s="33"/>
      <c r="Q57" s="24"/>
      <c r="R57" s="24"/>
      <c r="S57" s="24"/>
      <c r="T57" s="33"/>
      <c r="U57" s="34" t="s">
        <v>120</v>
      </c>
      <c r="V57" s="33">
        <v>2600</v>
      </c>
      <c r="W57" s="33" t="s">
        <v>42</v>
      </c>
      <c r="X57" s="33" t="s">
        <v>194</v>
      </c>
      <c r="Y57" s="33" t="s">
        <v>43</v>
      </c>
      <c r="Z57" s="33" t="s">
        <v>42</v>
      </c>
      <c r="AA57" s="33" t="s">
        <v>307</v>
      </c>
      <c r="AB57" s="33" t="s">
        <v>303</v>
      </c>
      <c r="AC57" s="33" t="s">
        <v>123</v>
      </c>
      <c r="AD57" s="33"/>
    </row>
    <row r="58" s="1" customFormat="1" ht="54" spans="1:57">
      <c r="A58" s="33">
        <v>51</v>
      </c>
      <c r="B58" s="34" t="s">
        <v>308</v>
      </c>
      <c r="C58" s="33"/>
      <c r="D58" s="33" t="s">
        <v>309</v>
      </c>
      <c r="E58" s="34" t="s">
        <v>36</v>
      </c>
      <c r="F58" s="33" t="s">
        <v>60</v>
      </c>
      <c r="G58" s="33" t="s">
        <v>50</v>
      </c>
      <c r="H58" s="43" t="s">
        <v>300</v>
      </c>
      <c r="I58" s="33" t="s">
        <v>310</v>
      </c>
      <c r="J58" s="33">
        <f t="shared" si="5"/>
        <v>300</v>
      </c>
      <c r="K58" s="33">
        <f t="shared" si="6"/>
        <v>300</v>
      </c>
      <c r="L58" s="33"/>
      <c r="M58" s="33"/>
      <c r="N58" s="33"/>
      <c r="O58" s="33"/>
      <c r="P58" s="33">
        <v>300</v>
      </c>
      <c r="Q58" s="33"/>
      <c r="R58" s="33"/>
      <c r="S58" s="33"/>
      <c r="T58" s="33"/>
      <c r="U58" s="34" t="s">
        <v>50</v>
      </c>
      <c r="V58" s="33">
        <v>2600</v>
      </c>
      <c r="W58" s="33" t="s">
        <v>42</v>
      </c>
      <c r="X58" s="33" t="s">
        <v>42</v>
      </c>
      <c r="Y58" s="33" t="s">
        <v>42</v>
      </c>
      <c r="Z58" s="33" t="s">
        <v>42</v>
      </c>
      <c r="AA58" s="33" t="s">
        <v>311</v>
      </c>
      <c r="AB58" s="33" t="s">
        <v>303</v>
      </c>
      <c r="AC58" s="33" t="s">
        <v>46</v>
      </c>
      <c r="AD58" s="33"/>
      <c r="AE58"/>
      <c r="AF58"/>
      <c r="AG58"/>
      <c r="AH58"/>
      <c r="AI58"/>
      <c r="AJ58"/>
      <c r="AK58"/>
      <c r="AL58"/>
      <c r="AM58"/>
      <c r="AN58"/>
      <c r="AO58"/>
      <c r="AP58"/>
      <c r="AQ58"/>
      <c r="AR58"/>
      <c r="AS58"/>
      <c r="AT58"/>
      <c r="AU58"/>
      <c r="AV58"/>
      <c r="AW58"/>
      <c r="AX58"/>
      <c r="AY58"/>
      <c r="AZ58"/>
      <c r="BA58"/>
      <c r="BB58"/>
      <c r="BC58"/>
      <c r="BD58"/>
      <c r="BE58"/>
    </row>
    <row r="59" s="1" customFormat="1" ht="27" spans="1:57">
      <c r="A59" s="33">
        <v>52</v>
      </c>
      <c r="B59" s="34" t="s">
        <v>312</v>
      </c>
      <c r="C59" s="33"/>
      <c r="D59" s="33" t="s">
        <v>313</v>
      </c>
      <c r="E59" s="34" t="s">
        <v>104</v>
      </c>
      <c r="F59" s="33" t="s">
        <v>240</v>
      </c>
      <c r="G59" s="33" t="s">
        <v>299</v>
      </c>
      <c r="H59" s="43" t="s">
        <v>300</v>
      </c>
      <c r="I59" s="33" t="s">
        <v>314</v>
      </c>
      <c r="J59" s="33">
        <f t="shared" si="5"/>
        <v>850</v>
      </c>
      <c r="K59" s="33">
        <f t="shared" si="6"/>
        <v>850</v>
      </c>
      <c r="L59" s="33">
        <v>850</v>
      </c>
      <c r="M59" s="33"/>
      <c r="N59" s="33"/>
      <c r="O59" s="33"/>
      <c r="P59" s="33"/>
      <c r="Q59" s="33"/>
      <c r="R59" s="33"/>
      <c r="S59" s="33"/>
      <c r="T59" s="33"/>
      <c r="U59" s="34" t="s">
        <v>244</v>
      </c>
      <c r="V59" s="33">
        <v>3000</v>
      </c>
      <c r="W59" s="33" t="s">
        <v>42</v>
      </c>
      <c r="X59" s="33" t="s">
        <v>194</v>
      </c>
      <c r="Y59" s="33" t="s">
        <v>43</v>
      </c>
      <c r="Z59" s="33" t="s">
        <v>42</v>
      </c>
      <c r="AA59" s="33" t="s">
        <v>315</v>
      </c>
      <c r="AB59" s="33" t="s">
        <v>303</v>
      </c>
      <c r="AC59" s="33" t="s">
        <v>46</v>
      </c>
      <c r="AD59" s="33"/>
      <c r="AE59"/>
      <c r="AF59"/>
      <c r="AG59"/>
      <c r="AH59"/>
      <c r="AI59"/>
      <c r="AJ59"/>
      <c r="AK59"/>
      <c r="AL59"/>
      <c r="AM59"/>
      <c r="AN59"/>
      <c r="AO59"/>
      <c r="AP59"/>
      <c r="AQ59"/>
      <c r="AR59"/>
      <c r="AS59"/>
      <c r="AT59"/>
      <c r="AU59"/>
      <c r="AV59"/>
      <c r="AW59"/>
      <c r="AX59"/>
      <c r="AY59"/>
      <c r="AZ59"/>
      <c r="BA59"/>
      <c r="BB59"/>
      <c r="BC59"/>
      <c r="BD59"/>
      <c r="BE59"/>
    </row>
    <row r="60" s="1" customFormat="1" ht="27" spans="1:57">
      <c r="A60" s="33">
        <v>53</v>
      </c>
      <c r="B60" s="34" t="s">
        <v>316</v>
      </c>
      <c r="C60" s="33"/>
      <c r="D60" s="33" t="s">
        <v>317</v>
      </c>
      <c r="E60" s="34" t="s">
        <v>36</v>
      </c>
      <c r="F60" s="33" t="s">
        <v>37</v>
      </c>
      <c r="G60" s="33" t="s">
        <v>277</v>
      </c>
      <c r="H60" s="43" t="s">
        <v>300</v>
      </c>
      <c r="I60" s="33" t="s">
        <v>318</v>
      </c>
      <c r="J60" s="33">
        <f t="shared" si="5"/>
        <v>40</v>
      </c>
      <c r="K60" s="33">
        <f t="shared" si="6"/>
        <v>40</v>
      </c>
      <c r="L60" s="33"/>
      <c r="M60" s="33">
        <v>40</v>
      </c>
      <c r="N60" s="33"/>
      <c r="O60" s="33"/>
      <c r="P60" s="33"/>
      <c r="Q60" s="33"/>
      <c r="R60" s="33"/>
      <c r="S60" s="33"/>
      <c r="T60" s="33"/>
      <c r="U60" s="34" t="s">
        <v>50</v>
      </c>
      <c r="V60" s="33">
        <v>500</v>
      </c>
      <c r="W60" s="33" t="s">
        <v>42</v>
      </c>
      <c r="X60" s="33" t="s">
        <v>42</v>
      </c>
      <c r="Y60" s="33" t="s">
        <v>43</v>
      </c>
      <c r="Z60" s="33" t="s">
        <v>42</v>
      </c>
      <c r="AA60" s="33" t="s">
        <v>319</v>
      </c>
      <c r="AB60" s="33" t="s">
        <v>303</v>
      </c>
      <c r="AC60" s="33" t="s">
        <v>46</v>
      </c>
      <c r="AD60" s="33"/>
      <c r="AE60"/>
      <c r="AF60"/>
      <c r="AG60"/>
      <c r="AH60"/>
      <c r="AI60"/>
      <c r="AJ60"/>
      <c r="AK60"/>
      <c r="AL60"/>
      <c r="AM60"/>
      <c r="AN60"/>
      <c r="AO60"/>
      <c r="AP60"/>
      <c r="AQ60"/>
      <c r="AR60"/>
      <c r="AS60"/>
      <c r="AT60"/>
      <c r="AU60"/>
      <c r="AV60"/>
      <c r="AW60"/>
      <c r="AX60"/>
      <c r="AY60"/>
      <c r="AZ60"/>
      <c r="BA60"/>
      <c r="BB60"/>
      <c r="BC60"/>
      <c r="BD60"/>
      <c r="BE60"/>
    </row>
    <row r="61" s="1" customFormat="1" ht="67.5" spans="1:57">
      <c r="A61" s="33">
        <v>54</v>
      </c>
      <c r="B61" s="34" t="s">
        <v>320</v>
      </c>
      <c r="C61" s="33"/>
      <c r="D61" s="33" t="s">
        <v>321</v>
      </c>
      <c r="E61" s="34" t="s">
        <v>36</v>
      </c>
      <c r="F61" s="33" t="s">
        <v>60</v>
      </c>
      <c r="G61" s="33" t="s">
        <v>61</v>
      </c>
      <c r="H61" s="33" t="s">
        <v>322</v>
      </c>
      <c r="I61" s="33" t="s">
        <v>323</v>
      </c>
      <c r="J61" s="33">
        <f t="shared" ref="J61:J74" si="7">K61+S61+T61</f>
        <v>132</v>
      </c>
      <c r="K61" s="33">
        <f t="shared" ref="K61:K74" si="8">L61+M61+N61+O61+P61+Q61+R61</f>
        <v>132</v>
      </c>
      <c r="L61" s="33"/>
      <c r="M61" s="33">
        <v>132</v>
      </c>
      <c r="N61" s="33"/>
      <c r="O61" s="33"/>
      <c r="P61" s="33"/>
      <c r="Q61" s="33"/>
      <c r="R61" s="33"/>
      <c r="S61" s="33"/>
      <c r="T61" s="33"/>
      <c r="U61" s="34" t="s">
        <v>50</v>
      </c>
      <c r="V61" s="33">
        <v>500</v>
      </c>
      <c r="W61" s="33" t="s">
        <v>42</v>
      </c>
      <c r="X61" s="33" t="s">
        <v>42</v>
      </c>
      <c r="Y61" s="33" t="s">
        <v>43</v>
      </c>
      <c r="Z61" s="33" t="s">
        <v>42</v>
      </c>
      <c r="AA61" s="33" t="s">
        <v>324</v>
      </c>
      <c r="AB61" s="33" t="s">
        <v>325</v>
      </c>
      <c r="AC61" s="33" t="s">
        <v>326</v>
      </c>
      <c r="AD61" s="33"/>
    </row>
    <row r="62" s="1" customFormat="1" ht="54" spans="1:57">
      <c r="A62" s="33">
        <v>55</v>
      </c>
      <c r="B62" s="34" t="s">
        <v>327</v>
      </c>
      <c r="C62" s="33"/>
      <c r="D62" s="33" t="s">
        <v>328</v>
      </c>
      <c r="E62" s="33" t="s">
        <v>36</v>
      </c>
      <c r="F62" s="33" t="s">
        <v>226</v>
      </c>
      <c r="G62" s="33" t="s">
        <v>60</v>
      </c>
      <c r="H62" s="33" t="s">
        <v>322</v>
      </c>
      <c r="I62" s="33" t="s">
        <v>329</v>
      </c>
      <c r="J62" s="33">
        <f t="shared" si="7"/>
        <v>120</v>
      </c>
      <c r="K62" s="33">
        <f t="shared" si="8"/>
        <v>120</v>
      </c>
      <c r="L62" s="33"/>
      <c r="M62" s="33">
        <v>120</v>
      </c>
      <c r="N62" s="33"/>
      <c r="O62" s="33"/>
      <c r="P62" s="33"/>
      <c r="Q62" s="33"/>
      <c r="R62" s="33"/>
      <c r="S62" s="33"/>
      <c r="T62" s="33"/>
      <c r="U62" s="34" t="s">
        <v>50</v>
      </c>
      <c r="V62" s="33">
        <v>1000</v>
      </c>
      <c r="W62" s="33" t="s">
        <v>42</v>
      </c>
      <c r="X62" s="33" t="s">
        <v>42</v>
      </c>
      <c r="Y62" s="33" t="s">
        <v>43</v>
      </c>
      <c r="Z62" s="33" t="s">
        <v>42</v>
      </c>
      <c r="AA62" s="33" t="s">
        <v>330</v>
      </c>
      <c r="AB62" s="33" t="s">
        <v>325</v>
      </c>
      <c r="AC62" s="33" t="s">
        <v>46</v>
      </c>
      <c r="AD62" s="33"/>
    </row>
    <row r="63" s="1" customFormat="1" ht="67.5" spans="1:57">
      <c r="A63" s="33">
        <v>56</v>
      </c>
      <c r="B63" s="34" t="s">
        <v>331</v>
      </c>
      <c r="C63" s="33"/>
      <c r="D63" s="33" t="s">
        <v>332</v>
      </c>
      <c r="E63" s="33" t="s">
        <v>333</v>
      </c>
      <c r="F63" s="33" t="s">
        <v>37</v>
      </c>
      <c r="G63" s="33"/>
      <c r="H63" s="33" t="s">
        <v>322</v>
      </c>
      <c r="I63" s="33" t="s">
        <v>334</v>
      </c>
      <c r="J63" s="33">
        <f t="shared" si="7"/>
        <v>80</v>
      </c>
      <c r="K63" s="33">
        <f t="shared" si="8"/>
        <v>80</v>
      </c>
      <c r="L63" s="33"/>
      <c r="M63" s="33">
        <v>80</v>
      </c>
      <c r="N63" s="33"/>
      <c r="O63" s="33"/>
      <c r="P63" s="33"/>
      <c r="Q63" s="33"/>
      <c r="R63" s="33"/>
      <c r="S63" s="33"/>
      <c r="T63" s="33"/>
      <c r="U63" s="34" t="s">
        <v>50</v>
      </c>
      <c r="V63" s="33">
        <v>1000</v>
      </c>
      <c r="W63" s="33" t="s">
        <v>42</v>
      </c>
      <c r="X63" s="33" t="s">
        <v>42</v>
      </c>
      <c r="Y63" s="33" t="s">
        <v>43</v>
      </c>
      <c r="Z63" s="33" t="s">
        <v>42</v>
      </c>
      <c r="AA63" s="33" t="s">
        <v>335</v>
      </c>
      <c r="AB63" s="33" t="s">
        <v>325</v>
      </c>
      <c r="AC63" s="33" t="s">
        <v>46</v>
      </c>
      <c r="AD63" s="33"/>
    </row>
    <row r="64" s="4" customFormat="1" ht="54" spans="1:57">
      <c r="A64" s="33">
        <v>57</v>
      </c>
      <c r="B64" s="34" t="s">
        <v>336</v>
      </c>
      <c r="C64" s="33"/>
      <c r="D64" s="33" t="s">
        <v>337</v>
      </c>
      <c r="E64" s="33" t="s">
        <v>36</v>
      </c>
      <c r="F64" s="33" t="s">
        <v>60</v>
      </c>
      <c r="G64" s="33" t="s">
        <v>70</v>
      </c>
      <c r="H64" s="33" t="s">
        <v>338</v>
      </c>
      <c r="I64" s="33" t="s">
        <v>339</v>
      </c>
      <c r="J64" s="33">
        <f t="shared" si="7"/>
        <v>150</v>
      </c>
      <c r="K64" s="33">
        <f t="shared" si="8"/>
        <v>150</v>
      </c>
      <c r="L64" s="33"/>
      <c r="M64" s="33">
        <v>150</v>
      </c>
      <c r="N64" s="33"/>
      <c r="O64" s="33"/>
      <c r="P64" s="33"/>
      <c r="Q64" s="33"/>
      <c r="R64" s="33"/>
      <c r="S64" s="33"/>
      <c r="T64" s="33"/>
      <c r="U64" s="33" t="s">
        <v>50</v>
      </c>
      <c r="V64" s="33">
        <v>198</v>
      </c>
      <c r="W64" s="33" t="s">
        <v>42</v>
      </c>
      <c r="X64" s="33" t="s">
        <v>42</v>
      </c>
      <c r="Y64" s="33" t="s">
        <v>43</v>
      </c>
      <c r="Z64" s="33" t="s">
        <v>42</v>
      </c>
      <c r="AA64" s="33" t="s">
        <v>340</v>
      </c>
      <c r="AB64" s="33" t="s">
        <v>341</v>
      </c>
      <c r="AC64" s="33" t="s">
        <v>342</v>
      </c>
      <c r="AD64" s="33"/>
    </row>
    <row r="65" s="4" customFormat="1" ht="243" spans="1:30">
      <c r="A65" s="33">
        <v>58</v>
      </c>
      <c r="B65" s="34" t="s">
        <v>343</v>
      </c>
      <c r="C65" s="33"/>
      <c r="D65" s="33" t="s">
        <v>344</v>
      </c>
      <c r="E65" s="33" t="s">
        <v>36</v>
      </c>
      <c r="F65" s="33" t="s">
        <v>60</v>
      </c>
      <c r="G65" s="33" t="s">
        <v>70</v>
      </c>
      <c r="H65" s="33" t="s">
        <v>345</v>
      </c>
      <c r="I65" s="33" t="s">
        <v>346</v>
      </c>
      <c r="J65" s="33">
        <f t="shared" si="7"/>
        <v>520</v>
      </c>
      <c r="K65" s="33">
        <f t="shared" si="8"/>
        <v>520</v>
      </c>
      <c r="L65" s="33"/>
      <c r="M65" s="33">
        <v>520</v>
      </c>
      <c r="N65" s="33"/>
      <c r="O65" s="33"/>
      <c r="P65" s="33"/>
      <c r="Q65" s="33"/>
      <c r="R65" s="33"/>
      <c r="S65" s="33"/>
      <c r="T65" s="33"/>
      <c r="U65" s="33" t="s">
        <v>50</v>
      </c>
      <c r="V65" s="33">
        <v>15716</v>
      </c>
      <c r="W65" s="33" t="s">
        <v>42</v>
      </c>
      <c r="X65" s="33" t="s">
        <v>42</v>
      </c>
      <c r="Y65" s="33" t="s">
        <v>43</v>
      </c>
      <c r="Z65" s="33" t="s">
        <v>42</v>
      </c>
      <c r="AA65" s="33" t="s">
        <v>347</v>
      </c>
      <c r="AB65" s="33" t="s">
        <v>341</v>
      </c>
      <c r="AC65" s="33" t="s">
        <v>342</v>
      </c>
      <c r="AD65" s="33"/>
    </row>
    <row r="66" s="4" customFormat="1" ht="54" spans="1:30">
      <c r="A66" s="33">
        <v>59</v>
      </c>
      <c r="B66" s="34" t="s">
        <v>348</v>
      </c>
      <c r="C66" s="33"/>
      <c r="D66" s="33" t="s">
        <v>349</v>
      </c>
      <c r="E66" s="33" t="s">
        <v>36</v>
      </c>
      <c r="F66" s="33" t="s">
        <v>60</v>
      </c>
      <c r="G66" s="33" t="s">
        <v>70</v>
      </c>
      <c r="H66" s="33" t="s">
        <v>350</v>
      </c>
      <c r="I66" s="33" t="s">
        <v>351</v>
      </c>
      <c r="J66" s="33">
        <f t="shared" si="7"/>
        <v>140</v>
      </c>
      <c r="K66" s="33">
        <f t="shared" si="8"/>
        <v>140</v>
      </c>
      <c r="L66" s="33"/>
      <c r="M66" s="33">
        <v>140</v>
      </c>
      <c r="N66" s="33"/>
      <c r="O66" s="33"/>
      <c r="P66" s="33"/>
      <c r="Q66" s="33"/>
      <c r="R66" s="33"/>
      <c r="S66" s="33"/>
      <c r="T66" s="33"/>
      <c r="U66" s="33" t="s">
        <v>50</v>
      </c>
      <c r="V66" s="33">
        <v>480</v>
      </c>
      <c r="W66" s="33" t="s">
        <v>42</v>
      </c>
      <c r="X66" s="33" t="s">
        <v>42</v>
      </c>
      <c r="Y66" s="33" t="s">
        <v>43</v>
      </c>
      <c r="Z66" s="33" t="s">
        <v>42</v>
      </c>
      <c r="AA66" s="33" t="s">
        <v>352</v>
      </c>
      <c r="AB66" s="33" t="s">
        <v>341</v>
      </c>
      <c r="AC66" s="33" t="s">
        <v>342</v>
      </c>
      <c r="AD66" s="33"/>
    </row>
    <row r="67" s="4" customFormat="1" ht="54" spans="1:30">
      <c r="A67" s="33">
        <v>60</v>
      </c>
      <c r="B67" s="34" t="s">
        <v>353</v>
      </c>
      <c r="C67" s="33"/>
      <c r="D67" s="33" t="s">
        <v>354</v>
      </c>
      <c r="E67" s="33" t="s">
        <v>36</v>
      </c>
      <c r="F67" s="33" t="s">
        <v>60</v>
      </c>
      <c r="G67" s="33" t="s">
        <v>70</v>
      </c>
      <c r="H67" s="33" t="s">
        <v>355</v>
      </c>
      <c r="I67" s="33" t="s">
        <v>356</v>
      </c>
      <c r="J67" s="33">
        <f t="shared" si="7"/>
        <v>293</v>
      </c>
      <c r="K67" s="33">
        <f t="shared" si="8"/>
        <v>293</v>
      </c>
      <c r="L67" s="33"/>
      <c r="M67" s="33">
        <v>293</v>
      </c>
      <c r="N67" s="33"/>
      <c r="O67" s="33"/>
      <c r="P67" s="33"/>
      <c r="Q67" s="33"/>
      <c r="R67" s="33"/>
      <c r="S67" s="33"/>
      <c r="T67" s="33"/>
      <c r="U67" s="33" t="s">
        <v>50</v>
      </c>
      <c r="V67" s="33">
        <v>32645</v>
      </c>
      <c r="W67" s="33" t="s">
        <v>42</v>
      </c>
      <c r="X67" s="33" t="s">
        <v>42</v>
      </c>
      <c r="Y67" s="33" t="s">
        <v>43</v>
      </c>
      <c r="Z67" s="33" t="s">
        <v>42</v>
      </c>
      <c r="AA67" s="33" t="s">
        <v>357</v>
      </c>
      <c r="AB67" s="33" t="s">
        <v>341</v>
      </c>
      <c r="AC67" s="33" t="s">
        <v>342</v>
      </c>
      <c r="AD67" s="33"/>
    </row>
    <row r="68" s="4" customFormat="1" ht="54" spans="1:30">
      <c r="A68" s="33">
        <v>61</v>
      </c>
      <c r="B68" s="34" t="s">
        <v>358</v>
      </c>
      <c r="C68" s="33"/>
      <c r="D68" s="33" t="s">
        <v>359</v>
      </c>
      <c r="E68" s="33" t="s">
        <v>36</v>
      </c>
      <c r="F68" s="33" t="s">
        <v>60</v>
      </c>
      <c r="G68" s="33" t="s">
        <v>70</v>
      </c>
      <c r="H68" s="33" t="s">
        <v>360</v>
      </c>
      <c r="I68" s="33" t="s">
        <v>361</v>
      </c>
      <c r="J68" s="33">
        <f t="shared" si="7"/>
        <v>120</v>
      </c>
      <c r="K68" s="33">
        <f t="shared" si="8"/>
        <v>120</v>
      </c>
      <c r="L68" s="33"/>
      <c r="M68" s="33">
        <v>120</v>
      </c>
      <c r="N68" s="33"/>
      <c r="O68" s="33"/>
      <c r="P68" s="33"/>
      <c r="Q68" s="33"/>
      <c r="R68" s="33"/>
      <c r="S68" s="33"/>
      <c r="T68" s="33"/>
      <c r="U68" s="33" t="s">
        <v>50</v>
      </c>
      <c r="V68" s="33">
        <v>222</v>
      </c>
      <c r="W68" s="33" t="s">
        <v>42</v>
      </c>
      <c r="X68" s="33" t="s">
        <v>42</v>
      </c>
      <c r="Y68" s="33" t="s">
        <v>43</v>
      </c>
      <c r="Z68" s="33" t="s">
        <v>42</v>
      </c>
      <c r="AA68" s="33" t="s">
        <v>362</v>
      </c>
      <c r="AB68" s="33" t="s">
        <v>341</v>
      </c>
      <c r="AC68" s="33" t="s">
        <v>342</v>
      </c>
      <c r="AD68" s="33"/>
    </row>
    <row r="69" s="1" customFormat="1" ht="121.5" spans="1:30">
      <c r="A69" s="33">
        <v>62</v>
      </c>
      <c r="B69" s="34" t="s">
        <v>363</v>
      </c>
      <c r="C69" s="33"/>
      <c r="D69" s="33" t="s">
        <v>364</v>
      </c>
      <c r="E69" s="33" t="s">
        <v>104</v>
      </c>
      <c r="F69" s="33" t="s">
        <v>240</v>
      </c>
      <c r="G69" s="33" t="s">
        <v>365</v>
      </c>
      <c r="H69" s="33" t="s">
        <v>366</v>
      </c>
      <c r="I69" s="33" t="s">
        <v>367</v>
      </c>
      <c r="J69" s="33">
        <f t="shared" si="7"/>
        <v>292</v>
      </c>
      <c r="K69" s="33">
        <f t="shared" si="8"/>
        <v>292</v>
      </c>
      <c r="L69" s="33"/>
      <c r="M69" s="33">
        <v>292</v>
      </c>
      <c r="N69" s="33"/>
      <c r="O69" s="33"/>
      <c r="P69" s="33"/>
      <c r="Q69" s="33"/>
      <c r="R69" s="33"/>
      <c r="S69" s="33"/>
      <c r="T69" s="33"/>
      <c r="U69" s="33" t="s">
        <v>120</v>
      </c>
      <c r="V69" s="33">
        <v>200</v>
      </c>
      <c r="W69" s="33" t="s">
        <v>42</v>
      </c>
      <c r="X69" s="33" t="s">
        <v>169</v>
      </c>
      <c r="Y69" s="33" t="s">
        <v>43</v>
      </c>
      <c r="Z69" s="33" t="s">
        <v>42</v>
      </c>
      <c r="AA69" s="33" t="s">
        <v>368</v>
      </c>
      <c r="AB69" s="33" t="s">
        <v>369</v>
      </c>
      <c r="AC69" s="33" t="s">
        <v>123</v>
      </c>
      <c r="AD69" s="33"/>
    </row>
    <row r="70" s="1" customFormat="1" ht="27" spans="1:30">
      <c r="A70" s="33">
        <v>63</v>
      </c>
      <c r="B70" s="34" t="s">
        <v>370</v>
      </c>
      <c r="C70" s="33"/>
      <c r="D70" s="33" t="s">
        <v>371</v>
      </c>
      <c r="E70" s="33" t="s">
        <v>104</v>
      </c>
      <c r="F70" s="33" t="s">
        <v>372</v>
      </c>
      <c r="G70" s="33" t="s">
        <v>373</v>
      </c>
      <c r="H70" s="33" t="s">
        <v>366</v>
      </c>
      <c r="I70" s="33" t="s">
        <v>374</v>
      </c>
      <c r="J70" s="33">
        <f t="shared" si="7"/>
        <v>249</v>
      </c>
      <c r="K70" s="33">
        <f t="shared" si="8"/>
        <v>249</v>
      </c>
      <c r="L70" s="33"/>
      <c r="M70" s="33"/>
      <c r="N70" s="33"/>
      <c r="O70" s="33"/>
      <c r="P70" s="33">
        <v>249</v>
      </c>
      <c r="Q70" s="33"/>
      <c r="R70" s="33"/>
      <c r="S70" s="33"/>
      <c r="T70" s="33"/>
      <c r="U70" s="33" t="s">
        <v>50</v>
      </c>
      <c r="V70" s="33">
        <v>487</v>
      </c>
      <c r="W70" s="33" t="s">
        <v>42</v>
      </c>
      <c r="X70" s="33" t="s">
        <v>169</v>
      </c>
      <c r="Y70" s="33" t="s">
        <v>43</v>
      </c>
      <c r="Z70" s="33" t="s">
        <v>42</v>
      </c>
      <c r="AA70" s="33" t="s">
        <v>375</v>
      </c>
      <c r="AB70" s="33" t="s">
        <v>369</v>
      </c>
      <c r="AC70" s="33" t="s">
        <v>209</v>
      </c>
      <c r="AD70" s="33"/>
    </row>
    <row r="71" s="1" customFormat="1" ht="54" spans="1:30">
      <c r="A71" s="33">
        <v>64</v>
      </c>
      <c r="B71" s="34" t="s">
        <v>376</v>
      </c>
      <c r="C71" s="33"/>
      <c r="D71" s="33" t="s">
        <v>377</v>
      </c>
      <c r="E71" s="34" t="s">
        <v>36</v>
      </c>
      <c r="F71" s="33" t="s">
        <v>60</v>
      </c>
      <c r="G71" s="33" t="s">
        <v>70</v>
      </c>
      <c r="H71" s="33" t="s">
        <v>378</v>
      </c>
      <c r="I71" s="33" t="s">
        <v>379</v>
      </c>
      <c r="J71" s="33">
        <f t="shared" si="7"/>
        <v>350</v>
      </c>
      <c r="K71" s="33">
        <f t="shared" si="8"/>
        <v>350</v>
      </c>
      <c r="L71" s="33"/>
      <c r="M71" s="33">
        <v>350</v>
      </c>
      <c r="N71" s="33"/>
      <c r="O71" s="33"/>
      <c r="P71" s="33"/>
      <c r="Q71" s="33"/>
      <c r="R71" s="33"/>
      <c r="S71" s="33"/>
      <c r="T71" s="33"/>
      <c r="U71" s="34" t="s">
        <v>50</v>
      </c>
      <c r="V71" s="33">
        <v>3849</v>
      </c>
      <c r="W71" s="33" t="s">
        <v>42</v>
      </c>
      <c r="X71" s="33" t="s">
        <v>42</v>
      </c>
      <c r="Y71" s="33" t="s">
        <v>43</v>
      </c>
      <c r="Z71" s="33" t="s">
        <v>42</v>
      </c>
      <c r="AA71" s="33" t="s">
        <v>379</v>
      </c>
      <c r="AB71" s="33" t="s">
        <v>369</v>
      </c>
      <c r="AC71" s="33" t="s">
        <v>46</v>
      </c>
      <c r="AD71" s="33"/>
    </row>
    <row r="72" s="1" customFormat="1" ht="108" spans="1:30">
      <c r="A72" s="33">
        <v>65</v>
      </c>
      <c r="B72" s="34" t="s">
        <v>380</v>
      </c>
      <c r="C72" s="33"/>
      <c r="D72" s="33" t="s">
        <v>381</v>
      </c>
      <c r="E72" s="34" t="s">
        <v>36</v>
      </c>
      <c r="F72" s="33" t="s">
        <v>37</v>
      </c>
      <c r="G72" s="33" t="s">
        <v>94</v>
      </c>
      <c r="H72" s="33" t="s">
        <v>382</v>
      </c>
      <c r="I72" s="33" t="s">
        <v>383</v>
      </c>
      <c r="J72" s="33">
        <f t="shared" si="7"/>
        <v>85</v>
      </c>
      <c r="K72" s="33">
        <f t="shared" si="8"/>
        <v>85</v>
      </c>
      <c r="L72" s="33"/>
      <c r="M72" s="33">
        <v>85</v>
      </c>
      <c r="N72" s="33"/>
      <c r="O72" s="33"/>
      <c r="P72" s="33"/>
      <c r="Q72" s="33"/>
      <c r="R72" s="33"/>
      <c r="S72" s="33"/>
      <c r="T72" s="33"/>
      <c r="U72" s="34" t="s">
        <v>50</v>
      </c>
      <c r="V72" s="33">
        <v>356</v>
      </c>
      <c r="W72" s="33" t="s">
        <v>42</v>
      </c>
      <c r="X72" s="33" t="s">
        <v>42</v>
      </c>
      <c r="Y72" s="33" t="s">
        <v>43</v>
      </c>
      <c r="Z72" s="33" t="s">
        <v>42</v>
      </c>
      <c r="AA72" s="33" t="s">
        <v>384</v>
      </c>
      <c r="AB72" s="33" t="s">
        <v>369</v>
      </c>
      <c r="AC72" s="33" t="s">
        <v>46</v>
      </c>
      <c r="AD72" s="33"/>
    </row>
    <row r="73" s="1" customFormat="1" ht="54" spans="1:30">
      <c r="A73" s="33">
        <v>66</v>
      </c>
      <c r="B73" s="34" t="s">
        <v>385</v>
      </c>
      <c r="C73" s="33"/>
      <c r="D73" s="33" t="s">
        <v>386</v>
      </c>
      <c r="E73" s="34" t="s">
        <v>36</v>
      </c>
      <c r="F73" s="33" t="s">
        <v>60</v>
      </c>
      <c r="G73" s="33" t="s">
        <v>61</v>
      </c>
      <c r="H73" s="33" t="s">
        <v>387</v>
      </c>
      <c r="I73" s="33" t="s">
        <v>388</v>
      </c>
      <c r="J73" s="33">
        <f t="shared" si="7"/>
        <v>280</v>
      </c>
      <c r="K73" s="33">
        <f t="shared" si="8"/>
        <v>280</v>
      </c>
      <c r="L73" s="33"/>
      <c r="M73" s="42"/>
      <c r="N73" s="42">
        <v>280</v>
      </c>
      <c r="O73" s="42"/>
      <c r="P73" s="42"/>
      <c r="Q73" s="42"/>
      <c r="R73" s="42"/>
      <c r="S73" s="33"/>
      <c r="T73" s="42"/>
      <c r="U73" s="34" t="s">
        <v>41</v>
      </c>
      <c r="V73" s="44">
        <v>1000</v>
      </c>
      <c r="W73" s="33" t="s">
        <v>42</v>
      </c>
      <c r="X73" s="33" t="s">
        <v>42</v>
      </c>
      <c r="Y73" s="33" t="s">
        <v>43</v>
      </c>
      <c r="Z73" s="33" t="s">
        <v>43</v>
      </c>
      <c r="AA73" s="33" t="s">
        <v>389</v>
      </c>
      <c r="AB73" s="33" t="s">
        <v>369</v>
      </c>
      <c r="AC73" s="33" t="s">
        <v>46</v>
      </c>
      <c r="AD73" s="42"/>
    </row>
    <row r="74" s="1" customFormat="1" ht="54" spans="1:30">
      <c r="A74" s="33">
        <v>67</v>
      </c>
      <c r="B74" s="34" t="s">
        <v>390</v>
      </c>
      <c r="C74" s="33"/>
      <c r="D74" s="33" t="s">
        <v>391</v>
      </c>
      <c r="E74" s="33" t="s">
        <v>212</v>
      </c>
      <c r="F74" s="33" t="s">
        <v>392</v>
      </c>
      <c r="G74" s="33" t="s">
        <v>393</v>
      </c>
      <c r="H74" s="33" t="s">
        <v>300</v>
      </c>
      <c r="I74" s="33" t="s">
        <v>394</v>
      </c>
      <c r="J74" s="33">
        <f t="shared" si="7"/>
        <v>750</v>
      </c>
      <c r="K74" s="33">
        <f t="shared" si="8"/>
        <v>750</v>
      </c>
      <c r="L74" s="33"/>
      <c r="M74" s="42">
        <v>750</v>
      </c>
      <c r="N74" s="42"/>
      <c r="O74" s="42"/>
      <c r="P74" s="42"/>
      <c r="Q74" s="42"/>
      <c r="R74" s="42"/>
      <c r="S74" s="33"/>
      <c r="T74" s="42"/>
      <c r="U74" s="34" t="s">
        <v>50</v>
      </c>
      <c r="V74" s="44">
        <v>600</v>
      </c>
      <c r="W74" s="33" t="s">
        <v>42</v>
      </c>
      <c r="X74" s="33" t="s">
        <v>169</v>
      </c>
      <c r="Y74" s="33" t="s">
        <v>43</v>
      </c>
      <c r="Z74" s="33" t="s">
        <v>42</v>
      </c>
      <c r="AA74" s="33" t="s">
        <v>395</v>
      </c>
      <c r="AB74" s="33" t="s">
        <v>396</v>
      </c>
      <c r="AC74" s="33" t="s">
        <v>397</v>
      </c>
      <c r="AD74" s="42"/>
    </row>
    <row r="75" s="4" customFormat="1" ht="108" spans="1:30">
      <c r="A75" s="33">
        <v>68</v>
      </c>
      <c r="B75" s="34" t="s">
        <v>398</v>
      </c>
      <c r="C75" s="33"/>
      <c r="D75" s="33" t="s">
        <v>399</v>
      </c>
      <c r="E75" s="33" t="s">
        <v>104</v>
      </c>
      <c r="F75" s="33" t="s">
        <v>117</v>
      </c>
      <c r="G75" s="33" t="s">
        <v>117</v>
      </c>
      <c r="H75" s="33" t="s">
        <v>400</v>
      </c>
      <c r="I75" s="33" t="s">
        <v>401</v>
      </c>
      <c r="J75" s="33">
        <f t="shared" ref="J75:J80" si="9">K75+T75+S75</f>
        <v>210</v>
      </c>
      <c r="K75" s="33">
        <f t="shared" ref="K75:K80" si="10">L75+M75+N75+O75+P75+Q75+R75+S75</f>
        <v>210</v>
      </c>
      <c r="L75" s="33">
        <v>210</v>
      </c>
      <c r="M75" s="24"/>
      <c r="N75" s="33"/>
      <c r="O75" s="24"/>
      <c r="P75" s="33"/>
      <c r="Q75" s="24"/>
      <c r="R75" s="24"/>
      <c r="S75" s="24"/>
      <c r="T75" s="33"/>
      <c r="U75" s="33" t="s">
        <v>402</v>
      </c>
      <c r="V75" s="33">
        <v>500</v>
      </c>
      <c r="W75" s="33" t="s">
        <v>42</v>
      </c>
      <c r="X75" s="33" t="s">
        <v>129</v>
      </c>
      <c r="Y75" s="33" t="s">
        <v>43</v>
      </c>
      <c r="Z75" s="33" t="s">
        <v>42</v>
      </c>
      <c r="AA75" s="45" t="s">
        <v>403</v>
      </c>
      <c r="AB75" s="33" t="s">
        <v>74</v>
      </c>
      <c r="AC75" s="33" t="s">
        <v>123</v>
      </c>
      <c r="AD75" s="33"/>
    </row>
    <row r="76" s="4" customFormat="1" ht="67.5" spans="1:30">
      <c r="A76" s="33">
        <v>69</v>
      </c>
      <c r="B76" s="34" t="s">
        <v>404</v>
      </c>
      <c r="C76" s="33"/>
      <c r="D76" s="33" t="s">
        <v>405</v>
      </c>
      <c r="E76" s="33" t="s">
        <v>104</v>
      </c>
      <c r="F76" s="33" t="s">
        <v>117</v>
      </c>
      <c r="G76" s="33" t="s">
        <v>117</v>
      </c>
      <c r="H76" s="33" t="s">
        <v>406</v>
      </c>
      <c r="I76" s="33" t="s">
        <v>407</v>
      </c>
      <c r="J76" s="33">
        <f t="shared" si="9"/>
        <v>70</v>
      </c>
      <c r="K76" s="33">
        <f t="shared" si="10"/>
        <v>70</v>
      </c>
      <c r="L76" s="33">
        <v>70</v>
      </c>
      <c r="M76" s="24"/>
      <c r="N76" s="33"/>
      <c r="O76" s="24"/>
      <c r="P76" s="33"/>
      <c r="Q76" s="24"/>
      <c r="R76" s="24"/>
      <c r="S76" s="24"/>
      <c r="T76" s="33"/>
      <c r="U76" s="33" t="s">
        <v>402</v>
      </c>
      <c r="V76" s="33">
        <v>1200</v>
      </c>
      <c r="W76" s="33" t="s">
        <v>42</v>
      </c>
      <c r="X76" s="33" t="s">
        <v>194</v>
      </c>
      <c r="Y76" s="33" t="s">
        <v>43</v>
      </c>
      <c r="Z76" s="33" t="s">
        <v>42</v>
      </c>
      <c r="AA76" s="45" t="s">
        <v>408</v>
      </c>
      <c r="AB76" s="33" t="s">
        <v>74</v>
      </c>
      <c r="AC76" s="33" t="s">
        <v>123</v>
      </c>
      <c r="AD76" s="33"/>
    </row>
    <row r="77" s="4" customFormat="1" ht="54" spans="1:30">
      <c r="A77" s="33">
        <v>70</v>
      </c>
      <c r="B77" s="34" t="s">
        <v>409</v>
      </c>
      <c r="C77" s="38"/>
      <c r="D77" s="33" t="s">
        <v>410</v>
      </c>
      <c r="E77" s="33" t="s">
        <v>104</v>
      </c>
      <c r="F77" s="33" t="s">
        <v>117</v>
      </c>
      <c r="G77" s="33" t="s">
        <v>117</v>
      </c>
      <c r="H77" s="33" t="s">
        <v>411</v>
      </c>
      <c r="I77" s="33" t="s">
        <v>412</v>
      </c>
      <c r="J77" s="33">
        <f t="shared" si="9"/>
        <v>140</v>
      </c>
      <c r="K77" s="33">
        <f t="shared" si="10"/>
        <v>140</v>
      </c>
      <c r="L77" s="33">
        <v>140</v>
      </c>
      <c r="M77" s="24"/>
      <c r="N77" s="41"/>
      <c r="O77" s="24"/>
      <c r="P77" s="41"/>
      <c r="Q77" s="24"/>
      <c r="R77" s="24"/>
      <c r="S77" s="24"/>
      <c r="T77" s="41"/>
      <c r="U77" s="33" t="s">
        <v>402</v>
      </c>
      <c r="V77" s="33">
        <v>500</v>
      </c>
      <c r="W77" s="33" t="s">
        <v>42</v>
      </c>
      <c r="X77" s="33" t="s">
        <v>42</v>
      </c>
      <c r="Y77" s="33" t="s">
        <v>43</v>
      </c>
      <c r="Z77" s="33" t="s">
        <v>42</v>
      </c>
      <c r="AA77" s="33" t="s">
        <v>413</v>
      </c>
      <c r="AB77" s="33" t="s">
        <v>369</v>
      </c>
      <c r="AC77" s="33" t="s">
        <v>123</v>
      </c>
      <c r="AD77" s="33"/>
    </row>
    <row r="78" s="4" customFormat="1" ht="54" spans="1:30">
      <c r="A78" s="33">
        <v>71</v>
      </c>
      <c r="B78" s="34" t="s">
        <v>414</v>
      </c>
      <c r="C78" s="38"/>
      <c r="D78" s="33" t="s">
        <v>415</v>
      </c>
      <c r="E78" s="33" t="s">
        <v>104</v>
      </c>
      <c r="F78" s="33" t="s">
        <v>117</v>
      </c>
      <c r="G78" s="33" t="s">
        <v>117</v>
      </c>
      <c r="H78" s="33" t="s">
        <v>416</v>
      </c>
      <c r="I78" s="33" t="s">
        <v>417</v>
      </c>
      <c r="J78" s="33">
        <f t="shared" si="9"/>
        <v>70</v>
      </c>
      <c r="K78" s="33">
        <f t="shared" si="10"/>
        <v>70</v>
      </c>
      <c r="L78" s="33">
        <v>70</v>
      </c>
      <c r="M78" s="24"/>
      <c r="N78" s="41"/>
      <c r="O78" s="24"/>
      <c r="P78" s="41"/>
      <c r="Q78" s="24"/>
      <c r="R78" s="24"/>
      <c r="S78" s="24"/>
      <c r="T78" s="41"/>
      <c r="U78" s="33" t="s">
        <v>402</v>
      </c>
      <c r="V78" s="33">
        <v>500</v>
      </c>
      <c r="W78" s="33" t="s">
        <v>42</v>
      </c>
      <c r="X78" s="33" t="s">
        <v>42</v>
      </c>
      <c r="Y78" s="33" t="s">
        <v>43</v>
      </c>
      <c r="Z78" s="33" t="s">
        <v>42</v>
      </c>
      <c r="AA78" s="33" t="s">
        <v>418</v>
      </c>
      <c r="AB78" s="33" t="s">
        <v>369</v>
      </c>
      <c r="AC78" s="33" t="s">
        <v>123</v>
      </c>
      <c r="AD78" s="33"/>
    </row>
    <row r="79" ht="67.5" spans="1:30">
      <c r="A79" s="33">
        <v>72</v>
      </c>
      <c r="B79" s="33" t="s">
        <v>419</v>
      </c>
      <c r="C79" s="46"/>
      <c r="D79" s="46" t="s">
        <v>420</v>
      </c>
      <c r="E79" s="33" t="s">
        <v>104</v>
      </c>
      <c r="F79" s="46" t="s">
        <v>282</v>
      </c>
      <c r="G79" s="46" t="s">
        <v>421</v>
      </c>
      <c r="H79" s="33" t="s">
        <v>422</v>
      </c>
      <c r="I79" s="33" t="s">
        <v>423</v>
      </c>
      <c r="J79" s="33">
        <f t="shared" si="9"/>
        <v>63</v>
      </c>
      <c r="K79" s="33">
        <f t="shared" si="10"/>
        <v>63</v>
      </c>
      <c r="L79" s="33">
        <v>63</v>
      </c>
      <c r="M79" s="42"/>
      <c r="N79" s="42"/>
      <c r="O79" s="42"/>
      <c r="P79" s="42"/>
      <c r="Q79" s="42"/>
      <c r="R79" s="42"/>
      <c r="S79" s="33"/>
      <c r="T79" s="42"/>
      <c r="U79" s="33" t="s">
        <v>402</v>
      </c>
      <c r="V79" s="44">
        <v>1000</v>
      </c>
      <c r="W79" s="33" t="s">
        <v>42</v>
      </c>
      <c r="X79" s="33" t="s">
        <v>42</v>
      </c>
      <c r="Y79" s="33" t="s">
        <v>43</v>
      </c>
      <c r="Z79" s="33" t="s">
        <v>42</v>
      </c>
      <c r="AA79" s="33" t="s">
        <v>424</v>
      </c>
      <c r="AB79" s="42" t="s">
        <v>171</v>
      </c>
      <c r="AC79" s="33" t="s">
        <v>123</v>
      </c>
      <c r="AD79" s="42"/>
    </row>
    <row r="80" s="4" customFormat="1" ht="148.5" spans="1:30">
      <c r="A80" s="33">
        <v>73</v>
      </c>
      <c r="B80" s="34" t="s">
        <v>425</v>
      </c>
      <c r="C80" s="33"/>
      <c r="D80" s="33" t="s">
        <v>426</v>
      </c>
      <c r="E80" s="33" t="s">
        <v>333</v>
      </c>
      <c r="F80" s="33" t="s">
        <v>427</v>
      </c>
      <c r="G80" s="33" t="s">
        <v>428</v>
      </c>
      <c r="H80" s="33" t="s">
        <v>293</v>
      </c>
      <c r="I80" s="33" t="s">
        <v>429</v>
      </c>
      <c r="J80" s="33">
        <f t="shared" si="9"/>
        <v>200</v>
      </c>
      <c r="K80" s="33">
        <f t="shared" si="10"/>
        <v>200</v>
      </c>
      <c r="L80" s="33">
        <v>200</v>
      </c>
      <c r="M80" s="24"/>
      <c r="N80" s="33"/>
      <c r="O80" s="24"/>
      <c r="P80" s="33"/>
      <c r="Q80" s="24"/>
      <c r="R80" s="24"/>
      <c r="S80" s="24"/>
      <c r="T80" s="33"/>
      <c r="U80" s="33" t="s">
        <v>50</v>
      </c>
      <c r="V80" s="33">
        <v>30000</v>
      </c>
      <c r="W80" s="33" t="s">
        <v>42</v>
      </c>
      <c r="X80" s="33" t="s">
        <v>42</v>
      </c>
      <c r="Y80" s="33" t="s">
        <v>42</v>
      </c>
      <c r="Z80" s="33" t="s">
        <v>42</v>
      </c>
      <c r="AA80" s="33" t="s">
        <v>430</v>
      </c>
      <c r="AB80" s="33" t="s">
        <v>171</v>
      </c>
      <c r="AC80" s="33" t="s">
        <v>46</v>
      </c>
      <c r="AD80" s="33"/>
    </row>
  </sheetData>
  <autoFilter xmlns:etc="http://www.wps.cn/officeDocument/2017/etCustomData" ref="A7:BG79" etc:filterBottomFollowUsedRange="0">
    <extLst/>
  </autoFilter>
  <mergeCells count="32">
    <mergeCell ref="A1:AC1"/>
    <mergeCell ref="A2:AB2"/>
    <mergeCell ref="K3:T3"/>
    <mergeCell ref="K4:R4"/>
    <mergeCell ref="L5:M5"/>
    <mergeCell ref="N5:O5"/>
    <mergeCell ref="A3:A6"/>
    <mergeCell ref="B3:B6"/>
    <mergeCell ref="C3:C6"/>
    <mergeCell ref="D3:D6"/>
    <mergeCell ref="E3:E6"/>
    <mergeCell ref="F3:F6"/>
    <mergeCell ref="G3:G6"/>
    <mergeCell ref="H3:H6"/>
    <mergeCell ref="I3:I6"/>
    <mergeCell ref="J3:J6"/>
    <mergeCell ref="K5:K6"/>
    <mergeCell ref="P5:P6"/>
    <mergeCell ref="Q5:Q6"/>
    <mergeCell ref="R5:R6"/>
    <mergeCell ref="S4:S6"/>
    <mergeCell ref="T4:T6"/>
    <mergeCell ref="U3:U6"/>
    <mergeCell ref="V3:V6"/>
    <mergeCell ref="W3:W6"/>
    <mergeCell ref="X3:X6"/>
    <mergeCell ref="Y3:Y6"/>
    <mergeCell ref="Z3:Z6"/>
    <mergeCell ref="AA3:AA6"/>
    <mergeCell ref="AB3:AB6"/>
    <mergeCell ref="AC3:AC6"/>
    <mergeCell ref="AD3:AD6"/>
  </mergeCells>
  <dataValidations count="3">
    <dataValidation type="list" allowBlank="1" showInputMessage="1" showErrorMessage="1" sqref="AE21 AC80 AC14:AC25 AC33:AC40 AC46:AC57 AC61:AC79">
      <formula1>"计划财务处,帮扶处,产业处,发展规划处,社会事业促进处,乡村产业发展中心,农村合作经济指导处,市场处,乡村建设处,渔业渔政管理局,畜牧局,种植业管理局,兽医局,饲料饲草处,农田建设处,林草局,交通厅,发改委,水利厅,住建厅"</formula1>
    </dataValidation>
    <dataValidation type="list" allowBlank="1" showInputMessage="1" showErrorMessage="1" sqref="F36:G36 E46 E55 E14:E20 E33:E40 E48:E52 E64:E72">
      <formula1>Sheet1!$F$1:$M$1</formula1>
    </dataValidation>
    <dataValidation type="list" allowBlank="1" showInputMessage="1" showErrorMessage="1" sqref="AC8:AC13 AC26:AC32 AC41:AC45 AC58:AC60">
      <formula1>"畜牧局,农田建设处,乡村建设处,种植业管理局,畜牧局"</formula1>
    </dataValidation>
  </dataValidations>
  <printOptions horizontalCentered="1"/>
  <pageMargins left="0.432638888888889" right="0.314583333333333" top="0.550694444444444" bottom="0.275" header="0.432638888888889" footer="0.314583333333333"/>
  <pageSetup paperSize="9" scale="35"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70"/>
  <sheetViews>
    <sheetView zoomScale="70" zoomScaleNormal="70" topLeftCell="A5" workbookViewId="0">
      <selection activeCell="A11" sqref="A11"/>
    </sheetView>
  </sheetViews>
  <sheetFormatPr defaultColWidth="9" defaultRowHeight="13.5"/>
  <cols>
    <col min="1" max="8" width="9" style="1" customWidth="1"/>
    <col min="9" max="9" width="12.875" style="1" customWidth="1"/>
    <col min="10" max="10" width="10.875" style="1" customWidth="1"/>
    <col min="11" max="32" width="9" style="1" customWidth="1"/>
    <col min="33" max="33" width="20.175" customWidth="1"/>
  </cols>
  <sheetData>
    <row r="1" ht="40.5" spans="1:33">
      <c r="A1" s="2"/>
      <c r="B1" s="2"/>
      <c r="C1" s="2"/>
      <c r="D1" s="2"/>
      <c r="E1" s="2"/>
      <c r="F1" s="3" t="s">
        <v>104</v>
      </c>
      <c r="G1" s="3" t="s">
        <v>180</v>
      </c>
      <c r="H1" s="3" t="s">
        <v>36</v>
      </c>
      <c r="I1" s="3" t="s">
        <v>431</v>
      </c>
      <c r="J1" s="3" t="s">
        <v>212</v>
      </c>
      <c r="K1" s="3" t="s">
        <v>333</v>
      </c>
      <c r="L1" s="3" t="s">
        <v>187</v>
      </c>
      <c r="M1" s="3" t="s">
        <v>50</v>
      </c>
      <c r="N1" s="2"/>
      <c r="O1" s="2"/>
      <c r="P1" s="2"/>
      <c r="Q1" s="2"/>
      <c r="R1" s="2"/>
      <c r="S1" s="2"/>
      <c r="T1" s="2"/>
      <c r="U1" s="2"/>
      <c r="V1" s="2"/>
      <c r="W1" s="2"/>
      <c r="X1" s="2"/>
      <c r="Y1" s="2"/>
      <c r="Z1" s="2"/>
      <c r="AA1" s="2"/>
      <c r="AB1" s="2"/>
      <c r="AC1" s="2"/>
      <c r="AD1" s="2"/>
      <c r="AE1" s="2"/>
      <c r="AF1" s="2"/>
      <c r="AG1" t="s">
        <v>432</v>
      </c>
    </row>
    <row r="2" ht="67.5" spans="1:33">
      <c r="A2" s="2"/>
      <c r="B2" s="2"/>
      <c r="C2" s="2"/>
      <c r="D2" s="2"/>
      <c r="E2" s="2"/>
      <c r="F2" s="3" t="s">
        <v>282</v>
      </c>
      <c r="G2" s="3" t="s">
        <v>198</v>
      </c>
      <c r="H2" s="3" t="s">
        <v>60</v>
      </c>
      <c r="I2" s="3" t="s">
        <v>431</v>
      </c>
      <c r="J2" s="3" t="s">
        <v>392</v>
      </c>
      <c r="K2" s="3" t="s">
        <v>427</v>
      </c>
      <c r="L2" s="3" t="s">
        <v>187</v>
      </c>
      <c r="M2" s="3" t="s">
        <v>50</v>
      </c>
      <c r="N2" s="2"/>
      <c r="O2" s="2"/>
      <c r="P2" s="2"/>
      <c r="Q2" s="2"/>
      <c r="R2" s="2"/>
      <c r="S2" s="2"/>
      <c r="T2" s="2"/>
      <c r="U2" s="2"/>
      <c r="V2" s="2"/>
      <c r="W2" s="2"/>
      <c r="X2" s="2"/>
      <c r="Y2" s="2"/>
      <c r="Z2" s="2"/>
      <c r="AA2" s="2"/>
      <c r="AB2" s="2"/>
      <c r="AC2" s="2"/>
      <c r="AD2" s="2"/>
      <c r="AE2" s="2"/>
      <c r="AF2" s="2"/>
      <c r="AG2" t="s">
        <v>183</v>
      </c>
    </row>
    <row r="3" ht="27" spans="1:33">
      <c r="A3" s="4"/>
      <c r="B3" s="4"/>
      <c r="C3" s="4"/>
      <c r="D3" s="4"/>
      <c r="E3" s="4"/>
      <c r="F3" s="3" t="s">
        <v>240</v>
      </c>
      <c r="G3" s="3" t="s">
        <v>433</v>
      </c>
      <c r="H3" s="3" t="s">
        <v>37</v>
      </c>
      <c r="I3" s="3"/>
      <c r="J3" s="3" t="s">
        <v>213</v>
      </c>
      <c r="K3" s="3" t="s">
        <v>434</v>
      </c>
      <c r="L3" s="3"/>
      <c r="M3" s="3"/>
      <c r="N3" s="4"/>
      <c r="O3" s="4"/>
      <c r="P3" s="4"/>
      <c r="Q3" s="4"/>
      <c r="R3" s="4"/>
      <c r="S3" s="4"/>
      <c r="T3" s="4"/>
      <c r="U3" s="4"/>
      <c r="V3" s="4"/>
      <c r="W3" s="4"/>
      <c r="X3" s="4"/>
      <c r="Y3" s="4"/>
      <c r="Z3" s="4"/>
      <c r="AA3" s="4"/>
      <c r="AB3" s="4"/>
      <c r="AC3" s="4"/>
      <c r="AD3" s="4"/>
      <c r="AE3" s="4"/>
      <c r="AF3" s="4"/>
      <c r="AG3" t="s">
        <v>41</v>
      </c>
    </row>
    <row r="4" ht="27" spans="1:33">
      <c r="A4" s="4"/>
      <c r="B4" s="4"/>
      <c r="C4" s="4"/>
      <c r="D4" s="4"/>
      <c r="E4" s="4"/>
      <c r="F4" s="3" t="s">
        <v>372</v>
      </c>
      <c r="G4" s="3" t="s">
        <v>435</v>
      </c>
      <c r="H4" s="3" t="s">
        <v>436</v>
      </c>
      <c r="I4" s="3"/>
      <c r="J4" s="3" t="s">
        <v>437</v>
      </c>
      <c r="K4" s="3"/>
      <c r="L4" s="3"/>
      <c r="M4" s="3"/>
      <c r="N4" s="4"/>
      <c r="O4" s="4"/>
      <c r="P4" s="4"/>
      <c r="Q4" s="4"/>
      <c r="R4" s="4"/>
      <c r="S4" s="4"/>
      <c r="T4" s="4"/>
      <c r="U4" s="4"/>
      <c r="V4" s="4"/>
      <c r="W4" s="4"/>
      <c r="X4" s="4"/>
      <c r="Y4" s="4"/>
      <c r="Z4" s="4"/>
      <c r="AA4" s="4"/>
      <c r="AB4" s="4"/>
      <c r="AC4" s="4"/>
      <c r="AD4" s="4"/>
      <c r="AE4" s="4"/>
      <c r="AF4" s="4"/>
      <c r="AG4" t="s">
        <v>438</v>
      </c>
    </row>
    <row r="5" ht="40.5" spans="1:33">
      <c r="A5" s="4"/>
      <c r="B5" s="4"/>
      <c r="C5" s="4"/>
      <c r="D5" s="4"/>
      <c r="E5" s="4"/>
      <c r="F5" s="3" t="s">
        <v>439</v>
      </c>
      <c r="G5" s="3" t="s">
        <v>440</v>
      </c>
      <c r="H5" s="3" t="s">
        <v>441</v>
      </c>
      <c r="I5" s="3"/>
      <c r="J5" s="3" t="s">
        <v>442</v>
      </c>
      <c r="K5" s="3"/>
      <c r="L5" s="3"/>
      <c r="M5" s="3"/>
      <c r="N5" s="4"/>
      <c r="O5" s="4"/>
      <c r="P5" s="4"/>
      <c r="Q5" s="4"/>
      <c r="R5" s="4"/>
      <c r="S5" s="4"/>
      <c r="T5" s="4"/>
      <c r="U5" s="4"/>
      <c r="V5" s="4"/>
      <c r="W5" s="4"/>
      <c r="X5" s="4"/>
      <c r="Y5" s="4"/>
      <c r="Z5" s="4"/>
      <c r="AA5" s="4"/>
      <c r="AB5" s="4"/>
      <c r="AC5" s="4"/>
      <c r="AD5" s="4"/>
      <c r="AE5" s="4"/>
      <c r="AF5" s="4"/>
      <c r="AG5" t="s">
        <v>443</v>
      </c>
    </row>
    <row r="6" ht="27" spans="1:33">
      <c r="A6" s="4"/>
      <c r="B6" s="4"/>
      <c r="C6" s="4"/>
      <c r="D6" s="4"/>
      <c r="E6" s="4"/>
      <c r="F6" s="3" t="s">
        <v>165</v>
      </c>
      <c r="G6" s="3" t="s">
        <v>181</v>
      </c>
      <c r="H6" s="3"/>
      <c r="I6" s="3"/>
      <c r="J6" s="3"/>
      <c r="K6" s="3"/>
      <c r="L6" s="3"/>
      <c r="M6" s="3"/>
      <c r="N6" s="4"/>
      <c r="O6" s="4"/>
      <c r="P6" s="4"/>
      <c r="Q6" s="4"/>
      <c r="R6" s="4"/>
      <c r="S6" s="4"/>
      <c r="T6" s="4"/>
      <c r="U6" s="4"/>
      <c r="V6" s="4"/>
      <c r="W6" s="4"/>
      <c r="X6" s="4"/>
      <c r="Y6" s="4"/>
      <c r="Z6" s="4"/>
      <c r="AA6" s="4"/>
      <c r="AB6" s="4"/>
      <c r="AC6" s="4"/>
      <c r="AD6" s="4"/>
      <c r="AE6" s="4"/>
      <c r="AF6" s="4"/>
      <c r="AG6" t="s">
        <v>50</v>
      </c>
    </row>
    <row r="7" ht="27" spans="1:33">
      <c r="A7" s="4"/>
      <c r="B7" s="4"/>
      <c r="C7" s="4"/>
      <c r="D7" s="4"/>
      <c r="E7" s="4"/>
      <c r="F7" s="3" t="s">
        <v>105</v>
      </c>
      <c r="G7" s="3"/>
      <c r="H7" s="3"/>
      <c r="I7" s="3"/>
      <c r="J7" s="3"/>
      <c r="K7" s="3"/>
      <c r="L7" s="3"/>
      <c r="M7" s="3"/>
      <c r="N7" s="4"/>
      <c r="O7" s="4"/>
      <c r="P7" s="4"/>
      <c r="Q7" s="4"/>
      <c r="R7" s="4"/>
      <c r="S7" s="4"/>
      <c r="T7" s="4"/>
      <c r="U7" s="4"/>
      <c r="V7" s="4"/>
      <c r="W7" s="4"/>
      <c r="X7" s="4"/>
      <c r="Y7" s="4"/>
      <c r="Z7" s="4"/>
      <c r="AA7" s="4"/>
      <c r="AB7" s="4"/>
      <c r="AC7" s="4"/>
      <c r="AD7" s="4"/>
      <c r="AE7" s="4"/>
      <c r="AF7" s="4"/>
      <c r="AG7" t="s">
        <v>444</v>
      </c>
    </row>
    <row r="8" ht="40.5" spans="1:33">
      <c r="A8" s="4"/>
      <c r="B8" s="4"/>
      <c r="C8" s="4"/>
      <c r="D8" s="4"/>
      <c r="E8" s="4"/>
      <c r="F8" s="3" t="s">
        <v>445</v>
      </c>
      <c r="G8" s="3"/>
      <c r="H8" s="3"/>
      <c r="I8" s="3"/>
      <c r="J8" s="3"/>
      <c r="K8" s="3"/>
      <c r="L8" s="3"/>
      <c r="M8" s="3"/>
      <c r="N8" s="4"/>
      <c r="O8" s="4"/>
      <c r="P8" s="4"/>
      <c r="Q8" s="4"/>
      <c r="R8" s="4"/>
      <c r="S8" s="4"/>
      <c r="T8" s="4"/>
      <c r="U8" s="4"/>
      <c r="V8" s="4"/>
      <c r="W8" s="4"/>
      <c r="X8" s="4"/>
      <c r="Y8" s="4"/>
      <c r="Z8" s="4"/>
      <c r="AA8" s="4"/>
      <c r="AB8" s="4"/>
      <c r="AC8" s="4"/>
      <c r="AD8" s="4"/>
      <c r="AE8" s="4"/>
      <c r="AF8" s="4"/>
    </row>
    <row r="9" ht="14.25" spans="1:33">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row>
    <row r="10" ht="67.5" spans="1:33">
      <c r="A10" s="3" t="s">
        <v>282</v>
      </c>
      <c r="B10" s="3" t="s">
        <v>240</v>
      </c>
      <c r="C10" s="3" t="s">
        <v>372</v>
      </c>
      <c r="D10" s="3" t="s">
        <v>439</v>
      </c>
      <c r="E10" s="3" t="s">
        <v>165</v>
      </c>
      <c r="F10" s="3" t="s">
        <v>105</v>
      </c>
      <c r="G10" s="3" t="s">
        <v>445</v>
      </c>
      <c r="H10" s="4"/>
      <c r="I10" s="3" t="s">
        <v>198</v>
      </c>
      <c r="J10" s="3" t="s">
        <v>433</v>
      </c>
      <c r="K10" s="3" t="s">
        <v>435</v>
      </c>
      <c r="L10" s="3" t="s">
        <v>440</v>
      </c>
      <c r="M10" s="3" t="s">
        <v>181</v>
      </c>
      <c r="N10" s="4"/>
      <c r="O10" s="3" t="s">
        <v>60</v>
      </c>
      <c r="P10" s="3" t="s">
        <v>37</v>
      </c>
      <c r="Q10" s="3" t="s">
        <v>436</v>
      </c>
      <c r="R10" s="3" t="s">
        <v>441</v>
      </c>
      <c r="S10" s="4"/>
      <c r="T10" s="3" t="s">
        <v>431</v>
      </c>
      <c r="U10" s="4"/>
      <c r="V10" s="3" t="s">
        <v>392</v>
      </c>
      <c r="W10" s="3" t="s">
        <v>213</v>
      </c>
      <c r="X10" s="3" t="s">
        <v>437</v>
      </c>
      <c r="Y10" s="3" t="s">
        <v>442</v>
      </c>
      <c r="Z10" s="4"/>
      <c r="AA10" s="3" t="s">
        <v>427</v>
      </c>
      <c r="AB10" s="3" t="s">
        <v>434</v>
      </c>
      <c r="AC10" s="4"/>
      <c r="AD10" s="3" t="s">
        <v>187</v>
      </c>
      <c r="AE10" s="4"/>
      <c r="AF10" s="3" t="s">
        <v>50</v>
      </c>
    </row>
    <row r="11" ht="81" spans="1:33">
      <c r="A11" s="3" t="s">
        <v>283</v>
      </c>
      <c r="B11" s="3" t="s">
        <v>241</v>
      </c>
      <c r="C11" s="3" t="s">
        <v>373</v>
      </c>
      <c r="D11" s="3" t="s">
        <v>446</v>
      </c>
      <c r="E11" s="3" t="s">
        <v>166</v>
      </c>
      <c r="F11" s="3" t="s">
        <v>106</v>
      </c>
      <c r="G11" s="3" t="s">
        <v>117</v>
      </c>
      <c r="H11" s="4"/>
      <c r="I11" s="3" t="s">
        <v>199</v>
      </c>
      <c r="J11" s="3" t="s">
        <v>447</v>
      </c>
      <c r="K11" s="3" t="s">
        <v>448</v>
      </c>
      <c r="L11" s="3" t="s">
        <v>449</v>
      </c>
      <c r="M11" s="3" t="s">
        <v>181</v>
      </c>
      <c r="N11" s="4"/>
      <c r="O11" s="3" t="s">
        <v>61</v>
      </c>
      <c r="P11" s="3" t="s">
        <v>94</v>
      </c>
      <c r="Q11" s="3" t="s">
        <v>450</v>
      </c>
      <c r="R11" s="3" t="s">
        <v>441</v>
      </c>
      <c r="S11" s="4"/>
      <c r="T11" s="3" t="s">
        <v>451</v>
      </c>
      <c r="U11" s="4"/>
      <c r="V11" s="3" t="s">
        <v>393</v>
      </c>
      <c r="W11" s="3" t="s">
        <v>214</v>
      </c>
      <c r="X11" s="3" t="s">
        <v>452</v>
      </c>
      <c r="Y11" s="3" t="s">
        <v>453</v>
      </c>
      <c r="Z11" s="4"/>
      <c r="AA11" s="3" t="s">
        <v>454</v>
      </c>
      <c r="AB11" s="3" t="s">
        <v>455</v>
      </c>
      <c r="AC11" s="4"/>
      <c r="AD11" s="3" t="s">
        <v>187</v>
      </c>
      <c r="AE11" s="4"/>
      <c r="AF11" s="3" t="s">
        <v>456</v>
      </c>
    </row>
    <row r="12" ht="67.5" spans="1:33">
      <c r="A12" s="3" t="s">
        <v>421</v>
      </c>
      <c r="B12" s="3" t="s">
        <v>365</v>
      </c>
      <c r="C12" s="3" t="s">
        <v>457</v>
      </c>
      <c r="D12" s="3" t="s">
        <v>205</v>
      </c>
      <c r="E12" s="3" t="s">
        <v>458</v>
      </c>
      <c r="F12" s="3" t="s">
        <v>126</v>
      </c>
      <c r="G12" s="3"/>
      <c r="H12" s="4"/>
      <c r="I12" s="3" t="s">
        <v>459</v>
      </c>
      <c r="J12" s="3" t="s">
        <v>460</v>
      </c>
      <c r="K12" s="3" t="s">
        <v>461</v>
      </c>
      <c r="L12" s="3" t="s">
        <v>462</v>
      </c>
      <c r="M12" s="3"/>
      <c r="N12" s="4"/>
      <c r="O12" s="3" t="s">
        <v>463</v>
      </c>
      <c r="P12" s="3" t="s">
        <v>277</v>
      </c>
      <c r="Q12" s="3" t="s">
        <v>464</v>
      </c>
      <c r="R12" s="3"/>
      <c r="S12" s="4"/>
      <c r="T12" s="3" t="s">
        <v>465</v>
      </c>
      <c r="U12" s="4"/>
      <c r="V12" s="3"/>
      <c r="W12" s="3" t="s">
        <v>466</v>
      </c>
      <c r="X12" s="3" t="s">
        <v>467</v>
      </c>
      <c r="Y12" s="3" t="s">
        <v>468</v>
      </c>
      <c r="Z12" s="4"/>
      <c r="AA12" s="3" t="s">
        <v>428</v>
      </c>
      <c r="AB12" s="3" t="s">
        <v>469</v>
      </c>
      <c r="AC12" s="4"/>
      <c r="AD12" s="4"/>
      <c r="AE12" s="4"/>
      <c r="AF12" s="3" t="s">
        <v>292</v>
      </c>
    </row>
    <row r="13" ht="108" spans="1:33">
      <c r="A13" s="3" t="s">
        <v>470</v>
      </c>
      <c r="B13" s="3" t="s">
        <v>299</v>
      </c>
      <c r="C13" s="3"/>
      <c r="D13" s="3" t="s">
        <v>471</v>
      </c>
      <c r="E13" s="3" t="s">
        <v>472</v>
      </c>
      <c r="F13" s="3" t="s">
        <v>473</v>
      </c>
      <c r="G13" s="3"/>
      <c r="H13" s="4"/>
      <c r="I13" s="3"/>
      <c r="J13" s="3" t="s">
        <v>474</v>
      </c>
      <c r="K13" s="3"/>
      <c r="L13" s="3" t="s">
        <v>475</v>
      </c>
      <c r="M13" s="3"/>
      <c r="N13" s="4"/>
      <c r="O13" s="3" t="s">
        <v>70</v>
      </c>
      <c r="P13" s="3" t="s">
        <v>476</v>
      </c>
      <c r="Q13" s="3" t="s">
        <v>477</v>
      </c>
      <c r="R13" s="3"/>
      <c r="S13" s="4"/>
      <c r="T13" s="3" t="s">
        <v>478</v>
      </c>
      <c r="U13" s="4"/>
      <c r="V13" s="3"/>
      <c r="W13" s="3" t="s">
        <v>479</v>
      </c>
      <c r="X13" s="3" t="s">
        <v>480</v>
      </c>
      <c r="Y13" s="3" t="s">
        <v>481</v>
      </c>
      <c r="Z13" s="4"/>
      <c r="AA13" s="3"/>
      <c r="AB13" s="3" t="s">
        <v>482</v>
      </c>
      <c r="AC13" s="4"/>
      <c r="AD13" s="4"/>
      <c r="AE13" s="4"/>
      <c r="AF13" s="3" t="s">
        <v>50</v>
      </c>
    </row>
    <row r="14" ht="108" spans="1:33">
      <c r="A14" s="3" t="s">
        <v>483</v>
      </c>
      <c r="B14" s="3" t="s">
        <v>484</v>
      </c>
      <c r="C14" s="3"/>
      <c r="D14" s="3"/>
      <c r="E14" s="3" t="s">
        <v>485</v>
      </c>
      <c r="F14" s="3" t="s">
        <v>486</v>
      </c>
      <c r="G14" s="3"/>
      <c r="H14" s="5"/>
      <c r="I14" s="3"/>
      <c r="J14" s="3"/>
      <c r="K14" s="3"/>
      <c r="L14" s="3"/>
      <c r="M14" s="3"/>
      <c r="N14" s="5"/>
      <c r="O14" s="3" t="s">
        <v>487</v>
      </c>
      <c r="P14" s="3" t="s">
        <v>38</v>
      </c>
      <c r="Q14" s="3" t="s">
        <v>488</v>
      </c>
      <c r="R14" s="3"/>
      <c r="S14" s="5"/>
      <c r="T14" s="5"/>
      <c r="U14" s="5"/>
      <c r="V14" s="3"/>
      <c r="W14" s="3"/>
      <c r="X14" s="3" t="s">
        <v>489</v>
      </c>
      <c r="Y14" s="3" t="s">
        <v>490</v>
      </c>
      <c r="Z14" s="5"/>
      <c r="AA14" s="3"/>
      <c r="AB14" s="3" t="s">
        <v>491</v>
      </c>
      <c r="AC14" s="5"/>
      <c r="AD14" s="5"/>
      <c r="AE14" s="5"/>
      <c r="AF14" s="5"/>
    </row>
    <row r="15" ht="148.5" spans="1:33">
      <c r="A15" s="3" t="s">
        <v>492</v>
      </c>
      <c r="B15" s="3"/>
      <c r="C15" s="3"/>
      <c r="D15" s="3"/>
      <c r="E15" s="3" t="s">
        <v>50</v>
      </c>
      <c r="F15" s="3" t="s">
        <v>493</v>
      </c>
      <c r="G15" s="3"/>
      <c r="H15" s="5"/>
      <c r="I15" s="3"/>
      <c r="J15" s="3"/>
      <c r="K15" s="3"/>
      <c r="L15" s="3"/>
      <c r="M15" s="3"/>
      <c r="N15" s="5"/>
      <c r="O15" s="3" t="s">
        <v>494</v>
      </c>
      <c r="P15" s="3"/>
      <c r="Q15" s="3" t="s">
        <v>495</v>
      </c>
      <c r="R15" s="3"/>
      <c r="S15" s="5"/>
      <c r="T15" s="5"/>
      <c r="U15" s="5"/>
      <c r="V15" s="3"/>
      <c r="W15" s="3"/>
      <c r="X15" s="3" t="s">
        <v>496</v>
      </c>
      <c r="Y15" s="3" t="s">
        <v>497</v>
      </c>
      <c r="Z15" s="5"/>
      <c r="AA15" s="5"/>
      <c r="AB15" s="5"/>
      <c r="AC15" s="5"/>
      <c r="AD15" s="5"/>
      <c r="AE15" s="5"/>
      <c r="AF15" s="5"/>
    </row>
    <row r="16" ht="148.5" spans="1:33">
      <c r="A16" s="3" t="s">
        <v>498</v>
      </c>
      <c r="B16" s="3"/>
      <c r="C16" s="3"/>
      <c r="D16" s="3"/>
      <c r="E16" s="3"/>
      <c r="F16" s="3"/>
      <c r="G16" s="3"/>
      <c r="H16" s="6"/>
      <c r="I16" s="6"/>
      <c r="J16" s="6"/>
      <c r="K16" s="6"/>
      <c r="L16" s="6"/>
      <c r="M16" s="6"/>
      <c r="N16" s="6"/>
      <c r="O16" s="3" t="s">
        <v>499</v>
      </c>
      <c r="P16" s="3"/>
      <c r="Q16" s="3"/>
      <c r="R16" s="3"/>
      <c r="S16" s="6"/>
      <c r="T16" s="6"/>
      <c r="U16" s="6"/>
      <c r="V16" s="3"/>
      <c r="W16" s="3"/>
      <c r="X16" s="3" t="s">
        <v>500</v>
      </c>
      <c r="Y16" s="3" t="s">
        <v>501</v>
      </c>
      <c r="Z16" s="6"/>
      <c r="AA16" s="6"/>
      <c r="AB16" s="6"/>
      <c r="AC16" s="6"/>
      <c r="AD16" s="6"/>
      <c r="AE16" s="6"/>
      <c r="AF16" s="6"/>
    </row>
    <row r="17" ht="54" spans="1:32">
      <c r="A17" s="6"/>
      <c r="B17" s="6"/>
      <c r="C17" s="6"/>
      <c r="D17" s="6"/>
      <c r="E17" s="6"/>
      <c r="F17" s="6"/>
      <c r="G17" s="6"/>
      <c r="H17" s="6"/>
      <c r="I17" s="6"/>
      <c r="J17" s="6"/>
      <c r="K17" s="6"/>
      <c r="L17" s="6"/>
      <c r="M17" s="6"/>
      <c r="N17" s="6"/>
      <c r="O17" s="3" t="s">
        <v>502</v>
      </c>
      <c r="P17" s="3"/>
      <c r="Q17" s="3"/>
      <c r="R17" s="3"/>
      <c r="S17" s="6"/>
      <c r="T17" s="6"/>
      <c r="U17" s="6"/>
      <c r="V17" s="6"/>
      <c r="W17" s="6"/>
      <c r="X17" s="6"/>
      <c r="Y17" s="6"/>
      <c r="Z17" s="6"/>
      <c r="AA17" s="6"/>
      <c r="AB17" s="6"/>
      <c r="AC17" s="6"/>
      <c r="AD17" s="6"/>
      <c r="AE17" s="6"/>
      <c r="AF17" s="6"/>
    </row>
    <row r="18" spans="1:32">
      <c r="A18" s="6"/>
      <c r="B18" s="6"/>
      <c r="C18" s="6"/>
      <c r="D18" s="6"/>
      <c r="E18" s="6"/>
      <c r="F18" s="6"/>
      <c r="G18" s="6"/>
      <c r="H18" s="6"/>
      <c r="I18" s="6"/>
      <c r="J18" s="6"/>
      <c r="K18" s="6"/>
      <c r="L18" s="6"/>
      <c r="M18" s="6"/>
      <c r="N18" s="6"/>
      <c r="O18" s="3" t="s">
        <v>50</v>
      </c>
      <c r="P18" s="3"/>
      <c r="Q18" s="3"/>
      <c r="R18" s="3"/>
      <c r="S18" s="6"/>
      <c r="T18" s="6"/>
      <c r="U18" s="6"/>
      <c r="V18" s="6"/>
      <c r="W18" s="6"/>
      <c r="X18" s="6"/>
      <c r="Y18" s="6"/>
      <c r="Z18" s="6"/>
      <c r="AA18" s="6"/>
      <c r="AB18" s="6"/>
      <c r="AC18" s="6"/>
      <c r="AD18" s="6"/>
      <c r="AE18" s="6"/>
      <c r="AF18" s="6"/>
    </row>
    <row r="19" spans="1:32">
      <c r="A19" s="6"/>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row>
    <row r="20" spans="1:32">
      <c r="A20" s="6"/>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row>
    <row r="27" ht="18.75" spans="1:32">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row>
    <row r="28" ht="18.75" spans="1:32">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row>
    <row r="41" ht="14.25" spans="1:32">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row>
    <row r="42" ht="14.25" spans="1:32">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row>
    <row r="43" ht="14.25" spans="1:32">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row>
    <row r="44" ht="14.25" spans="1:32">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row>
    <row r="45" ht="14.25" spans="1:32">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row>
    <row r="56" ht="22.5" spans="1:32">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row>
    <row r="57" ht="22.5" spans="1:32">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row>
    <row r="58" ht="22.5" spans="1:32">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row>
    <row r="59" ht="22.5" spans="1:32">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row>
    <row r="60" ht="22.5" spans="1:32">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row>
    <row r="61" ht="22.5" spans="1:32">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row>
    <row r="62" ht="22.5" spans="1:32">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row>
    <row r="63" ht="22.5" spans="1:32">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row>
    <row r="64" ht="22.5" spans="1:32">
      <c r="A64" s="8"/>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row>
    <row r="65" ht="22.5" spans="1:32">
      <c r="A65" s="8"/>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row>
    <row r="66" ht="22.5" spans="1:32">
      <c r="A66" s="8"/>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row>
    <row r="67" ht="22.5" spans="1:32">
      <c r="A67" s="8"/>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row>
    <row r="68" ht="22.5" spans="1:32">
      <c r="A68" s="8"/>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row>
    <row r="69" ht="22.5" spans="1:32">
      <c r="A69" s="9"/>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row>
    <row r="70" ht="22.5" spans="1:32">
      <c r="A70" s="9"/>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2025年项目 (细)</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bf</cp:lastModifiedBy>
  <dcterms:created xsi:type="dcterms:W3CDTF">2018-04-28T02:50:00Z</dcterms:created>
  <cp:lastPrinted>2018-10-09T09:33:00Z</cp:lastPrinted>
  <dcterms:modified xsi:type="dcterms:W3CDTF">2026-01-04T09:37:38Z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8C87A0673FC8433AB698B1FBB4126C92</vt:lpwstr>
  </property>
  <property fmtid="{D5CDD505-2E9C-101B-9397-08002B2CF9AE}" pid="4" name="KSOReadingLayout">
    <vt:bool>true</vt:bool>
  </property>
  <property fmtid="{D5CDD505-2E9C-101B-9397-08002B2CF9AE}" pid="5" name="CalculationRule">
    <vt:i4>0</vt:i4>
  </property>
</Properties>
</file>