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6年备案项目表" sheetId="14" r:id="rId1"/>
  </sheets>
  <definedNames>
    <definedName name="_xlnm._FilterDatabase" localSheetId="0" hidden="1">'2026年备案项目表'!$A$5:$AG$29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'2026年备案项目表'!$1:$5</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<sst xmlns="http://schemas.openxmlformats.org/spreadsheetml/2006/main" count="470" uniqueCount="237">
  <si>
    <t>托里县中央提前下达2026年财政衔接推进乡村振兴补助资金项目表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</si>
  <si>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</si>
  <si>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</si>
  <si>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</si>
  <si>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</si>
  <si>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</si>
  <si>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</si>
  <si>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</si>
  <si>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</si>
  <si>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</si>
  <si>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</si>
  <si>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</si>
  <si>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</si>
  <si>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</si>
  <si>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</si>
  <si>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</si>
  <si>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</si>
  <si>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</si>
  <si>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</si>
  <si>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</si>
  <si>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责任人</t>
  </si>
  <si>
    <t>利益联结机制</t>
  </si>
  <si>
    <t>建设起至期限
（到月）</t>
  </si>
  <si>
    <t>计划支出时间</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</si>
  <si>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</si>
  <si>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</si>
  <si>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</si>
  <si>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</si>
  <si>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</si>
  <si>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</si>
  <si>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</si>
  <si>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</si>
  <si>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</si>
  <si>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</si>
  <si>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</si>
  <si>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</si>
  <si>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TLX-2026072</t>
  </si>
  <si>
    <t>托里县畜牧业推动产业帮扶精准到户项目</t>
  </si>
  <si>
    <t>产业发展</t>
  </si>
  <si>
    <t>高质量庭院经济</t>
  </si>
  <si>
    <t>庭院特色养殖</t>
  </si>
  <si>
    <t>托里县</t>
  </si>
  <si>
    <t>为托里县脱贫户、监测户在2025-2026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400-4000元补助, 能繁母畜300-3000元补助）。对补助细节、补助事项由农业农村局（畜牧兽医科）制定的实施方案予以落实，托里县若有结余收回再安排</t>
  </si>
  <si>
    <t>带动生产、帮助产销对接</t>
  </si>
  <si>
    <t>是</t>
  </si>
  <si>
    <t>畜禽类</t>
  </si>
  <si>
    <t>否</t>
  </si>
  <si>
    <t>通过实施畜牧业产业到户项目，稳定增收1000元以上，引导和鼓励有发展条件和发展愿望的监测对象家庭及脱贫户通过实施产业到户项目稳定增收致富，群众对政策实施的满意度达到95%以上。</t>
  </si>
  <si>
    <t>农业农村局</t>
  </si>
  <si>
    <t>姜虎</t>
  </si>
  <si>
    <t>引导和鼓励有发展条件和发展愿望的监测对象家庭及脱贫户通过实施产业到户项目稳定增收致富，带动5950人发展畜牧业增收，帮助产销对接</t>
  </si>
  <si>
    <t>2026年1月-12月</t>
  </si>
  <si>
    <t>畜牧局</t>
  </si>
  <si>
    <t>TLX-2026073</t>
  </si>
  <si>
    <t>托里县乡村公益性岗位项目</t>
  </si>
  <si>
    <t>就业项目</t>
  </si>
  <si>
    <t>公益性岗位</t>
  </si>
  <si>
    <t>在2025-2026年，为8个乡（镇）聘用脱贫户和监测对象不少于700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t>
  </si>
  <si>
    <t>就业务工</t>
  </si>
  <si>
    <t>在2025-2026年，为8个乡（镇）聘用脱贫户和监测对象不少于660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该项目计划2026年1月起实施，12月结束，12月资金支付率达到100%，预计收益农户660户，群众满意度95%以上</t>
  </si>
  <si>
    <t>在2025-2026年，为8个乡（镇）聘用脱贫户和监测对象不少于660人，从事公益事业劳动、乡村建设、乡村治理等劳作，工资发放标准，按照当地最低工资标准补助（1750元/月），通过聘用以上公益性岗位，一方面增加农户人均收入、改善村容村貌、提升村委会办事能力。</t>
  </si>
  <si>
    <t>乡村建设处</t>
  </si>
  <si>
    <t>TLX-2026078</t>
  </si>
  <si>
    <t>托里县小额信贷贴息项目</t>
  </si>
  <si>
    <t>全融保险配套项目</t>
  </si>
  <si>
    <t>小额贷款贴息</t>
  </si>
  <si>
    <t>对脱贫户和监测对象在2025年-2026年当年产生的小额信贷利息进行补贴</t>
  </si>
  <si>
    <t>带动生产</t>
  </si>
  <si>
    <t>其他产业</t>
  </si>
  <si>
    <t>计划实施托里县小额信贷贴息项目，计划总投入400万元，后续资金到位后再补足，对脱贫户和监测户在2025年-2026年当年产生的小额信贷利息进行补贴，每季度补贴在次月10日前完成补贴，12月底前全额支付完毕。群众满意度95%以上</t>
  </si>
  <si>
    <t>对脱贫户和监测户在2025年-2026年当年产生的小额信贷利息进行补贴，激发群众就业增收意愿，提高生产生活水平</t>
  </si>
  <si>
    <t>计划财务处</t>
  </si>
  <si>
    <t>TLX-2026076</t>
  </si>
  <si>
    <t>托里县项目管理及服务</t>
  </si>
  <si>
    <t>项目管理费</t>
  </si>
  <si>
    <t>根据《关于印发自治区财政衔接资金管理办法的通知》（新财规【2021】11号）文件精神，按照中央资金和自治区不超过1%的比例从全年到位的衔接资金中统筹安排，主要用于2026年衔接补助资金项目库和实施方案评审、竣工验收、结算评审等相关服务</t>
  </si>
  <si>
    <t>无</t>
  </si>
  <si>
    <t>项目投资70万元，极大提高了项目单位工作效率，加快项目的实施，有力促进了巩固拓展脱贫攻坚成果接续乡村振兴工作的开展效率，受益群体满意度达到95%。</t>
  </si>
  <si>
    <t>极大提高了项目单位工作效率，加快项目的实施，有力促进了巩固拓展脱贫攻坚成果接续乡村振兴工作的开展效率，</t>
  </si>
  <si>
    <t>TLX-2026074</t>
  </si>
  <si>
    <t>托里县庭院经济产业奖补到户项目</t>
  </si>
  <si>
    <t>庭院特色种植</t>
  </si>
  <si>
    <t>为托里县脱贫户、监测对象在2026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</si>
  <si>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粮经类</t>
  </si>
  <si>
    <t>总投入70万元，本次安排5万元，现行启动，为托里县脱贫户、监测户在2026年开展庭院经济产业发展以奖代补，补助细节由农业农村局（乡村振兴科）制定的实施方案予以落实，若有缺口下年补足、若有结余收回再安排，该项目计划2026年1月起实施，12月结束，12月资金支付率达到100%，预计收益农户800余户，群众满意度95%以上</t>
  </si>
  <si>
    <t>总投入70万元，本次安排5万元，现行启动，为托里县脱贫户、监测户在2026年开展庭院经济产业发展以奖代补，补助细节由农业农村局（乡村振兴科）制定的实施方案予以落实，若有缺口下年补足、若有结余收回再安排，引导和鼓励有发展条件和发展愿望的监测对象家庭及脱贫户通过实施庭院经济（粮经类）产业到户项目稳定增收致富，增收不少于700元/户。</t>
  </si>
  <si>
    <t>TLX-2026075</t>
  </si>
  <si>
    <t>托里县脱贫人口和监测对象外出务工一次性交通补贴产业奖补到户项目</t>
  </si>
  <si>
    <t>务工补助</t>
  </si>
  <si>
    <t>交通费补助</t>
  </si>
  <si>
    <t>为托里县脱贫户、监测对象在2026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</si>
  <si>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计划实施托里县脱贫人口和监测对象外出务工一次性交通补贴产业奖补到户项目总投入153万元，首批资金安排15万元，后续资金到位后再补足，为托里县脱贫户、监测户在2026年开展外出务工一次性交通补贴产业奖补，补助细节由人社局、农业农村局（乡村振兴科）制定的实施方案予以落实，若有缺口下年补足、若有结余收回再安排。预计4月份完成1-3月稳定就业人员补贴，12月全额支付，群众满意度95%以上</t>
  </si>
  <si>
    <t>计划实施托里县脱贫人口和监测对象外出务工一次性交通补贴产业奖补到户项目总投入150万元，首批资金安排10万元，后续资金到位后再补足，为托里县脱贫户、监测户在2026年开展外出务工一次性交通补贴产业奖补，补助细节由人社局、农业农村局（乡村振兴科）制定的实施方案予以落实，若有缺口下年补足、若有结余收回再安排。引导和鼓励有就业条件的监测对象家庭及脱贫户外出务工就业，年增收不少于200元。</t>
  </si>
  <si>
    <t>TLX-2026077</t>
  </si>
  <si>
    <t>托里县农产品质量安全检验检测提升项目</t>
  </si>
  <si>
    <t>产业服务支撑项目</t>
  </si>
  <si>
    <t>科技服务</t>
  </si>
  <si>
    <t>农产品质量安全检验检测中心</t>
  </si>
  <si>
    <t>购买液相色谱串联三重四极杆质谱仪1台及配套相关辅助设备一批用于农产品中心农药残留与兽药残留的检测;购买扩项及后续2年开展检测工作所需相关配套，标准品及仪器检定校准技术服务；组织专家对专业技术人员开展能力提升培训。</t>
  </si>
  <si>
    <t>配备符合当前农产品质量安全检验检测工作的精准设备，将县农产品质量安全检验检测中心扩项参数至136以上</t>
  </si>
  <si>
    <t>切实发挥农产品检测机构作为覆盖农、畜、水产品的综合性检测机构作用，为当地农业产业高质量发展保驾护航。</t>
  </si>
  <si>
    <t>2026年1月-6月</t>
  </si>
  <si>
    <t>种植业管理局</t>
  </si>
  <si>
    <t>TLX-2026112</t>
  </si>
  <si>
    <t>托里县养殖检疫产业园配套项目</t>
  </si>
  <si>
    <t>生产项目</t>
  </si>
  <si>
    <t>养殖业基地</t>
  </si>
  <si>
    <t>托里县铁斯巴汗村</t>
  </si>
  <si>
    <t>续建屠宰车间850平方米，活畜暂存圈900平方米，配套电力、设备设施等</t>
  </si>
  <si>
    <t>带动生产、就业务工</t>
  </si>
  <si>
    <t>续建托里县养殖检疫产业园配套项目扩建屠宰车间850平方米，活畜暂存圈900平方米，配套电力、设备设施。预计3月复工，6月完工，7月除质保金外资金全额支付，群众满意度95%以上</t>
  </si>
  <si>
    <t>通过实施托里县养殖检疫产业园配套项目，提升托里县养殖产业园发展产业带动农户增收的能力，进一步提升，农户发展养殖业提高收入。</t>
  </si>
  <si>
    <t>产业处</t>
  </si>
  <si>
    <t>TLX-2026044</t>
  </si>
  <si>
    <t>托里县教育扶智（雨露计划）补助资金</t>
  </si>
  <si>
    <t>巩固三保障成果</t>
  </si>
  <si>
    <t>教育</t>
  </si>
  <si>
    <t>享受“雨露计划”职业教育补助</t>
  </si>
  <si>
    <t>计划为2025-2026学年750名托里籍疆内外接受中、高等职业教育的脱贫户家庭、监测对象家庭给予雨露计划补助，每人每学年补助3000元</t>
  </si>
  <si>
    <t>其他</t>
  </si>
  <si>
    <t>项目投资225万元，为2025-2026学年750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</si>
  <si>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教科局</t>
  </si>
  <si>
    <t>郭卫东</t>
  </si>
  <si>
    <t>脱贫户、监测户应入尽入，为广大困难学生提供在校补助支持，确保困难学生顺利入学。</t>
  </si>
  <si>
    <t>TLX-2026107</t>
  </si>
  <si>
    <t>托里县乌雪特乡滴灌带厂房建设项目</t>
  </si>
  <si>
    <t>加工流通项目</t>
  </si>
  <si>
    <t>加工业</t>
  </si>
  <si>
    <t>乌雪特乡井什克苏中村</t>
  </si>
  <si>
    <t>续建滴灌带厂一座，加工车间1000平方，粉碎造粒车间400平方（砖混结构3米以上高度），循环蓄水池2座，消防水池1座及其联动设备，供排水设备及管线1.1公里，350kv变压器一台，10kv输电线路1.2公里等厂房配套附属设施等。</t>
  </si>
  <si>
    <t>就业务工、带动生产、帮助产销对接</t>
  </si>
  <si>
    <t>续建托里县乌雪特乡滴灌带厂一座，主要建设内容：新建滴灌带厂房2座，厂房总面积1100平方左右，配套生产线4条，配套变压器、供排水等附属设施。项目建成后资产移交至乌雪特乡井什克苏中村，主要带动全村142户增收致富，预计带动用工20人，人均增收2000元以上。增加集体收入19万元。预计3月复工，10月完工，群众满意度95%以上。</t>
  </si>
  <si>
    <t>乌雪特乡人民政府</t>
  </si>
  <si>
    <t>李乐</t>
  </si>
  <si>
    <t>新建滴灌带厂房2座，厂房总面积1100平方左右，配套生产线4条，配套变压器、供排水等附属设施。主要带动全村142户增收致富，预计带动用工20人，人均增收2000元以上。增加集体收入19万元。</t>
  </si>
  <si>
    <t>2026年1月-10月</t>
  </si>
  <si>
    <t>TLX-2026060</t>
  </si>
  <si>
    <t>托里县库普乡萨尔巴斯陶村入户管网改厕建设项目</t>
  </si>
  <si>
    <t>乡村建设行动</t>
  </si>
  <si>
    <t>人居环境整治</t>
  </si>
  <si>
    <t>农村卫生厕所改造(户用、公共厕所)</t>
  </si>
  <si>
    <t>库普乡萨尔巴斯陶村</t>
  </si>
  <si>
    <t>为库普乡萨尔巴斯陶村片区100户居民实施室内水冲式厕所改造及其它配套附属设施</t>
  </si>
  <si>
    <t>为库普乡萨尔巴斯陶村修建室内厕所100座，有效的降低传染病的发生。预计3月开工，10月完工，资金支付率达到100%，群众满意度95%以上。</t>
  </si>
  <si>
    <t>库普乡人民政府</t>
  </si>
  <si>
    <t>甘璐</t>
  </si>
  <si>
    <t>项目建设是提升库普乡萨尔巴斯陶村人居环境、改善村民居住条件的需要。</t>
  </si>
  <si>
    <t>TLX-2026031</t>
  </si>
  <si>
    <t>托里县多拉特乡2026年庭院经济建设项目</t>
  </si>
  <si>
    <t>多拉特乡</t>
  </si>
  <si>
    <t>为350户农户集中连片打造庭院经济，三区分离等配套设施，新建双坑交替式厕所。为80户农户建设三格式卫生厕所及配套设施。</t>
  </si>
  <si>
    <t>托里县多拉特乡2026年庭院经济建设项目，完成430户村民庭院三区分离改造及双坑交替式厕所新建，发展庭院特色种养产业，实现村民增收、人居环境改善，提升村民满意度。预计3月开工，10月完工，资金支付率达到100%，群众满意度95%以上。</t>
  </si>
  <si>
    <t>多拉特乡人民政府</t>
  </si>
  <si>
    <t>徐中辕</t>
  </si>
  <si>
    <t>项目通过为430户村民改造庭院、新建卫生厕所，引导发展庭院种养增收，改善人居环境，收益归农户所有，村集体统筹指导技术服务与产销衔接，实现农户增收与乡村环境提质双赢。</t>
  </si>
  <si>
    <t>TLX-2026039</t>
  </si>
  <si>
    <t>托里县哈图镇功能性钢结构厂房建设项目</t>
  </si>
  <si>
    <t>市场建设和农村物流</t>
  </si>
  <si>
    <t>哈图镇易地搬迁安置区</t>
  </si>
  <si>
    <t>新建2栋钢结构厂房，其中：1栋为2层生产厂房，占地面积1039㎡，总建筑面积2078㎡：另一栋为1层厂房，占地面积900㎡，总建筑面积900㎡及相关附属配套设施</t>
  </si>
  <si>
    <t>计划建设托里县哈图镇功能性钢结构厂房建设项目，建设内容为：新建2栋钢结构厂房，其中：1栋为2层生产厂房，占地面积1039㎡，总建筑面积2078㎡：另一栋为1层厂房，占地面积900㎡，总建筑面积900㎡及相关附属配套设施。项目建成后资产移交至哈图镇所属村集体，提高村集体收入，项目预计3月开工，10月完工，支付率达到100%，群众满意度达到95%。提升企业生产能力，带动群众就业，提升群众幸福感</t>
  </si>
  <si>
    <t>哈图镇人民政府</t>
  </si>
  <si>
    <t>杨佳峰</t>
  </si>
  <si>
    <t>通过建设标准化厂房，可以吸引科技含量高、经济效益好、资源消耗低、环境污染少的项目入驻，推动哈图镇产业结构向高端化、智能化、绿色化转型，提升区域产业竞争力，提高村集体收入和增加在厂房就业农户人数。</t>
  </si>
  <si>
    <t>TLX-2026035</t>
  </si>
  <si>
    <t>托里县哈图镇生产厂房建设项目</t>
  </si>
  <si>
    <t>新建1栋2层钢结构生产厂房，占地面积1400平方米，总建筑面积2800平方米及相关附属配套设施</t>
  </si>
  <si>
    <t>计划建设托里县哈图镇生产厂房建设项目，建设内容为：新建1栋2层钢结构生产厂房，占地面积1400平方米，总建筑面积2800平方米及相关附属配套设施项目建成后资产移交至哈图镇所属村集体，提高村集体收入，项目预计3月开工，10月完工，支付率达到100%，群众满意度达到95%。提升企业生产能力，带动群众就业，提升群众幸福感</t>
  </si>
  <si>
    <t>通过建设标准化厂房，可以吸引科技含量高、经济效益好、资源消耗低、环境污染少的项目入驻，推动哈图镇产业结构向高端化、智能化、绿色化转型，提升区域产业竞争力，提高村集体收入和增加在厂房就业农户人数。。</t>
  </si>
  <si>
    <t>TLX-2026091</t>
  </si>
  <si>
    <t>托里县铁厂沟镇南湾村产业发展项目</t>
  </si>
  <si>
    <t>种植业基地</t>
  </si>
  <si>
    <t>铁厂沟镇南湾村</t>
  </si>
  <si>
    <t>项目总投资20万元，为铁厂沟镇南湾村50亩采摘园购买沙棘树苗及配套附属设施等，为南湾村增加集体收入，并带动村民就业增收。</t>
  </si>
  <si>
    <t>项目总投资20万元，为南湾村50亩采摘园购买沙棘树苗及附属设施等，为南湾村增加集体收入，并带动村民就业增收，增加农户幸福指数，提高农户生活水平，有效改善人居环境，受益户满意度达到95%。</t>
  </si>
  <si>
    <t>铁厂沟镇人民政府</t>
  </si>
  <si>
    <t>王国杰</t>
  </si>
  <si>
    <t>为南湾村增加集体收入，并带动村民就业增收，增加农户幸福指数，提高农户生活水平，有效改善人居环境。</t>
  </si>
  <si>
    <t>2026年1月-9月</t>
  </si>
  <si>
    <t>TLX-2026015</t>
  </si>
  <si>
    <t>托里县阿克别里斗乡玛依勒村2026年牧区道路建设中央财政以工代赈项目</t>
  </si>
  <si>
    <t>农村基础设施(含产业配套基础设施)</t>
  </si>
  <si>
    <t>农村道路建设(通村路、通户路、小型桥梁等)</t>
  </si>
  <si>
    <t>玛依勒村</t>
  </si>
  <si>
    <t>新建牧区砂石道路10千米及桥涵等附属配套设施建设。</t>
  </si>
  <si>
    <t>新建牧区砂石道路10千米及桥涵等附属配套设施建设。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</si>
  <si>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阿克别里斗乡人民政府</t>
  </si>
  <si>
    <t>金星</t>
  </si>
  <si>
    <t>通过实施以工代赈政策，大力推广以工代赈方式，项目区农业农村生产生活条件和发展环境明显改善，农村劳动力就地就近就业增收渠道充分拓展，脱贫群众增收致富内生动力和自我发展能力显著增强。</t>
  </si>
  <si>
    <t>TLX-2026087</t>
  </si>
  <si>
    <t>托里县铁厂沟镇阿勒帕萨勒干村2026年村级道路中央财政以工代赈项目</t>
  </si>
  <si>
    <t>铁厂沟镇阿勒帕萨勒干村、哈图村</t>
  </si>
  <si>
    <t>新建5公里（宽度1-2米）人行道步道砖及相关附属配套设施。</t>
  </si>
  <si>
    <t>新建人行道22000平方米及配套附属设施，建成后有助于改善阿勒帕萨勒干村牧民出行条件。增强交通通行能力。受益人员满意度达95%以上。</t>
  </si>
  <si>
    <t>TLX-2026101</t>
  </si>
  <si>
    <t>托里县乌雪特乡克孜勒克亚村等四村2026年村级道路中央财政以工代赈项目</t>
  </si>
  <si>
    <t>乌雪特乡克孜勒克亚村</t>
  </si>
  <si>
    <t>新建6公里（宽度2米）人行道步道砖及相关附属配套设施。</t>
  </si>
  <si>
    <t>新建人行道6公里及配套附属设施，建成后有助于改善克孜勒克亚村村民出行条件。增强交通通行能力。受益人员满意度达95%以上。</t>
  </si>
  <si>
    <t>TLX-2026033</t>
  </si>
  <si>
    <t>托里县多拉特乡乎吉尔台村、萨依巴克村、阿勒玛勒村2026年扶持壮大村集体经济项目（采购集体畜）</t>
  </si>
  <si>
    <t>新型农村集体体经济发展项目</t>
  </si>
  <si>
    <t>多拉特乡乎吉尔台村、萨依巴克村、阿勒玛勒村</t>
  </si>
  <si>
    <t>计划实施托里县多拉特乡乎吉尔台村、萨依巴克村、阿勒玛勒村扶持壮大村集体采购集体畜经济项目，主要建设内容为为采购300万集体畜（根据市场行情进行询价采购），增加村集体收入。</t>
  </si>
  <si>
    <t>计划实施托里县多拉特乡乎吉尔台村、萨依巴克村、阿勒玛勒村扶持壮大村集体采购集体畜经济项目，主要建设内容为为采购300万集体畜（根据市场行情进行询价采购），增加村集体收入，受益群众满意度达到98%。提高村集体经济收入，用收入解决群众的困难诉求，维护社会稳定。</t>
  </si>
  <si>
    <t>按照出租承包的经营模式获得收益。预计每年每村收益5-6万元，以其他专业养殖合作社承包租赁方式运营，收益率为百分之五。</t>
  </si>
  <si>
    <t>TLX-2026034</t>
  </si>
  <si>
    <t>托里县多拉特乡拜格托别村2026年扶持壮大村集体经济项目（粮油加工厂建设）</t>
  </si>
  <si>
    <t>多拉特乡拜格托别村</t>
  </si>
  <si>
    <t>建设150平方米粮油加工厂一座及配套设施</t>
  </si>
  <si>
    <t>托里县多拉特乡拜格托别村粮油加工厂建设项目，确保150平方米厂房及配套设施按期达标建成，实现村集体增收、带动村民就业并提升本地粮油产销衔接能力，提高村民及合作农户满意度。</t>
  </si>
  <si>
    <t>实现村集体增收、带动村民就业并提升本地粮油产销衔接能力。</t>
  </si>
  <si>
    <t>TLX-2026108</t>
  </si>
  <si>
    <t>托里县乌雪特乡达尔布特村、库木托别村2026年扶持壮大村集体经济项目（采购拖拉机）</t>
  </si>
  <si>
    <t>乌雪特乡达尔布特村、库木托别村</t>
  </si>
  <si>
    <t>购买拖拉机230马力1辆及配套农机设备。</t>
  </si>
  <si>
    <t>为达尔布特村、库木托别村联合购买一台拖拉机（230马力）及配套农机设备，实现综合收益不少于5%以上，增加集体经济收益，群众满意度满意度95%以上。</t>
  </si>
  <si>
    <t>联合购买一台拖拉机（230马力）及配套农机设备，实现综合收益达到5%以上，增加集体经济收益。</t>
  </si>
  <si>
    <t>TLX-2026109</t>
  </si>
  <si>
    <t>托里县乌雪特乡布尔克塔勒村2026年扶持壮大村集体经济项目（采购集体畜）</t>
  </si>
  <si>
    <t>乌雪特乡布尔克塔勒村</t>
  </si>
  <si>
    <t>计划实施托里县乌雪特乡布尔克塔勒村扶持壮大村集体采购集体畜经济项目，主要建设内容为为采购100万集体畜（根据市场行情进行询价采购），增加村集体收入。</t>
  </si>
  <si>
    <t>计划实施托里县乌雪特乡布尔克塔勒村扶持壮大村集体采购集体畜经济项目，主要建设内容为为采购100万集体畜（根据市场行情进行询价采购），增加村集体收入，受益群众满意度达到98%。提高村集体经济收入，用收入解决群众的困难诉求，维护社会稳定。</t>
  </si>
  <si>
    <t>按照出租承包的经营模式获得收益。预计收益5-6万元，以其他专业养殖合作社承包租赁方式运营，综合收益率为百分之五。</t>
  </si>
  <si>
    <t>TLX-2026052</t>
  </si>
  <si>
    <t>托里县库普乡辣椒酱厂房改造提升建设项目</t>
  </si>
  <si>
    <t>库普乡阿合塔因恰片区</t>
  </si>
  <si>
    <t>采购辣椒酱生产线一条，对2000平厂房进行改造提升建设食品级净化车间及附属设施。</t>
  </si>
  <si>
    <t>计划使用2026年少数民族发展资金409万、扶持壮大村集体经济资金100万元建设托里县库普乡辣椒酱厂房改造提升建设项目，建设内容为：采购辣椒酱全自动化生产线一条，对2000平厂房进行改造提升建设食品级净化车间及附属设施。项目建成后资产确权移交至库普乡布尔合斯台村等村集体，对于提高村集体收入，增加居民就业岗位，提高居民收入。</t>
  </si>
  <si>
    <t>TLX-2026083</t>
  </si>
  <si>
    <t>托里县阿合别斗乡航勒村饮水安全工程</t>
  </si>
  <si>
    <t>农村供水保障设施建设</t>
  </si>
  <si>
    <t>阿克别里斗乡航勒村</t>
  </si>
  <si>
    <t>为阿克别里斗乡航勒村建设饮水安全项目，主要建设内容包括：水厂一座、水塔1座、打井1眼，铺设配水管网1000米，新建村内检查井15座</t>
  </si>
  <si>
    <t>项目建设完成后有效改善阿克别里斗乡航勒村人口共198人的饮水问题，项目持续使用年限可达到15年，项目区群众满意度95%以上。</t>
  </si>
  <si>
    <t>为阿克别里斗乡航勒村建设饮水安全项目，解决198人的饮水问题</t>
  </si>
  <si>
    <t>水利厅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</si>
</sst>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黑体"/>
      <charset val="134"/>
    </font>
    <font>
      <sz val="11"/>
      <name val="宋体"/>
      <charset val="134"/>
      <scheme val="minor"/>
    </font>
    <font>
      <sz val="12"/>
      <name val="宋体"/>
      <charset val="134"/>
      <scheme val="minor"/>
    </font>
    <font>
      <sz val="26"/>
      <name val="方正小标宋_GBK"/>
      <charset val="134"/>
    </font>
    <font>
      <sz val="10"/>
      <name val="宋体"/>
      <charset val="134"/>
      <scheme val="minor"/>
    </font>
    <font>
      <sz val="11"/>
      <name val="宋体"/>
      <charset val="134"/>
    </font>
    <font>
      <sz val="10"/>
      <name val="仿宋_GB2312"/>
      <charset val="134"/>
    </font>
    <font>
      <sz val="11"/>
      <name val="Times New Roman"/>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top"/>
    </xf>
    <xf numFmtId="0" fontId="30" fillId="0" borderId="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5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Border="1" applyAlignment="1">
      <alignment vertical="center" wrapText="1"/>
    </xf>
    <xf numFmtId="0" fontId="3" fillId="0" borderId="2" xfId="0" applyFont="1" applyFill="1" applyBorder="1" applyAlignment="1">
      <alignment vertical="center" wrapText="1"/>
    </xf>
    <xf numFmtId="0" fontId="2" fillId="0" borderId="2" xfId="0" applyFont="1" applyFill="1" applyBorder="1">
      <alignment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9"/>
  <sheetViews>
    <sheetView tabSelected="1" zoomScale="40" zoomScaleNormal="40" workbookViewId="0">
      <pane xSplit="7" ySplit="5" topLeftCell="H6" activePane="bottomRight" state="frozen"/>
      <selection/>
      <selection pane="topRight"/>
      <selection pane="bottomLeft"/>
      <selection pane="bottomRight" activeCell="T8" sqref="T8"/>
    </sheetView>
  </sheetViews>
  <sheetFormatPr defaultColWidth="9" defaultRowHeight="14.25"/>
  <cols>
    <col min="1" max="1" width="4.475" style="3" customWidth="1"/>
    <col min="2" max="3" width="8.13333333333333" style="4" customWidth="1"/>
    <col min="4" max="4" width="31.4416666666667" style="5" customWidth="1"/>
    <col min="5" max="6" width="6.36666666666667" style="4" customWidth="1"/>
    <col min="7" max="7" width="7.55" style="4" customWidth="1"/>
    <col min="8" max="8" width="21.4583333333333" style="6" customWidth="1"/>
    <col min="9" max="9" width="53.2083333333333" style="7" customWidth="1"/>
    <col min="10" max="10" width="13.3833333333333" style="6" customWidth="1"/>
    <col min="11" max="11" width="14.4416666666667" style="7" customWidth="1"/>
    <col min="12" max="12" width="14.175" style="7" customWidth="1"/>
    <col min="13" max="13" width="14.175" style="2" customWidth="1"/>
    <col min="14" max="15" width="10.2083333333333" style="2" customWidth="1"/>
    <col min="16" max="16" width="10.5916666666667" style="2" customWidth="1"/>
    <col min="17" max="18" width="8.38333333333333" style="2" customWidth="1"/>
    <col min="19" max="19" width="10.4416666666667" style="6" customWidth="1"/>
    <col min="20" max="21" width="11.1083333333333" style="2" customWidth="1"/>
    <col min="22" max="23" width="8.66666666666667" style="8" customWidth="1"/>
    <col min="24" max="24" width="9.375" style="8" customWidth="1"/>
    <col min="25" max="26" width="8.66666666666667" style="8" customWidth="1"/>
    <col min="27" max="27" width="49.2833333333333" style="6" customWidth="1"/>
    <col min="28" max="29" width="11.975" style="9" customWidth="1"/>
    <col min="30" max="30" width="44.5833333333333" style="9" customWidth="1"/>
    <col min="31" max="31" width="19.375" style="9" customWidth="1"/>
    <col min="32" max="32" width="12.625" style="9" customWidth="1"/>
    <col min="33" max="33" width="9" style="2" customWidth="1"/>
    <col min="34" max="34" width="18.9583333333333" style="2" customWidth="1"/>
    <col min="35" max="16330" width="9" style="2"/>
    <col min="16331" max="16331" width="30.1083333333333" style="2"/>
    <col min="16332" max="16384" width="9" style="2"/>
  </cols>
  <sheetData>
    <row r="1" ht="65" customHeight="1" spans="1:33">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1" customFormat="1" spans="1:33">
      <c r="A2" s="11" t="s">
        <v>1</v>
      </c>
      <c r="B2" s="11" t="s">
        <v>2</v>
      </c>
      <c r="C2" s="11" t="s">
        <v>3</v>
      </c>
      <c r="D2" s="11" t="s">
        <v>4</v>
      </c>
      <c r="E2" s="11" t="s">
        <v>5</v>
      </c>
      <c r="F2" s="11" t="s">
        <v>6</v>
      </c>
      <c r="G2" s="11" t="s">
        <v>7</v>
      </c>
      <c r="H2" s="11" t="s">
        <v>8</v>
      </c>
      <c r="I2" s="11" t="s">
        <v>9</v>
      </c>
      <c r="J2" s="11" t="s">
        <v>10</v>
      </c>
      <c r="K2" s="12" t="s">
        <v>11</v>
      </c>
      <c r="L2" s="12"/>
      <c r="M2" s="12"/>
      <c r="N2" s="12"/>
      <c r="O2" s="12"/>
      <c r="P2" s="12"/>
      <c r="Q2" s="12"/>
      <c r="R2" s="12"/>
      <c r="S2" s="12"/>
      <c r="T2" s="12"/>
      <c r="U2" s="11" t="s">
        <v>12</v>
      </c>
      <c r="V2" s="13" t="s">
        <v>13</v>
      </c>
      <c r="W2" s="13" t="s">
        <v>14</v>
      </c>
      <c r="X2" s="13" t="s">
        <v>15</v>
      </c>
      <c r="Y2" s="13" t="s">
        <v>16</v>
      </c>
      <c r="Z2" s="13" t="s">
        <v>17</v>
      </c>
      <c r="AA2" s="11" t="s">
        <v>18</v>
      </c>
      <c r="AB2" s="11" t="s">
        <v>19</v>
      </c>
      <c r="AC2" s="11" t="s">
        <v>20</v>
      </c>
      <c r="AD2" s="11" t="s">
        <v>21</v>
      </c>
      <c r="AE2" s="11" t="s">
        <v>22</v>
      </c>
      <c r="AF2" s="11" t="s">
        <v>23</v>
      </c>
      <c r="AG2" s="12" t="s">
        <v>24</v>
      </c>
    </row>
    <row r="3" s="1" customFormat="1" spans="1:33">
      <c r="A3" s="14"/>
      <c r="B3" s="14"/>
      <c r="C3" s="14"/>
      <c r="D3" s="14"/>
      <c r="E3" s="14"/>
      <c r="F3" s="14"/>
      <c r="G3" s="14"/>
      <c r="H3" s="14"/>
      <c r="I3" s="14"/>
      <c r="J3" s="14"/>
      <c r="K3" s="12" t="s">
        <v>25</v>
      </c>
      <c r="L3" s="12"/>
      <c r="M3" s="12"/>
      <c r="N3" s="12"/>
      <c r="O3" s="12"/>
      <c r="P3" s="12"/>
      <c r="Q3" s="12"/>
      <c r="R3" s="12"/>
      <c r="S3" s="12" t="s">
        <v>26</v>
      </c>
      <c r="T3" s="12" t="s">
        <v>27</v>
      </c>
      <c r="U3" s="14"/>
      <c r="V3" s="15"/>
      <c r="W3" s="15"/>
      <c r="X3" s="15"/>
      <c r="Y3" s="15"/>
      <c r="Z3" s="15"/>
      <c r="AA3" s="14"/>
      <c r="AB3" s="14"/>
      <c r="AC3" s="14"/>
      <c r="AD3" s="14"/>
      <c r="AE3" s="14"/>
      <c r="AF3" s="14"/>
      <c r="AG3" s="12"/>
    </row>
    <row r="4" s="1" customFormat="1" spans="1:33">
      <c r="A4" s="14"/>
      <c r="B4" s="14"/>
      <c r="C4" s="14"/>
      <c r="D4" s="14"/>
      <c r="E4" s="14"/>
      <c r="F4" s="14"/>
      <c r="G4" s="14"/>
      <c r="H4" s="14"/>
      <c r="I4" s="14"/>
      <c r="J4" s="14"/>
      <c r="K4" s="12" t="s">
        <v>28</v>
      </c>
      <c r="L4" s="12" t="s">
        <v>29</v>
      </c>
      <c r="M4" s="12"/>
      <c r="N4" s="12" t="s">
        <v>30</v>
      </c>
      <c r="O4" s="16"/>
      <c r="P4" s="12" t="s">
        <v>31</v>
      </c>
      <c r="Q4" s="12" t="s">
        <v>32</v>
      </c>
      <c r="R4" s="12" t="s">
        <v>33</v>
      </c>
      <c r="S4" s="12"/>
      <c r="T4" s="12"/>
      <c r="U4" s="14"/>
      <c r="V4" s="15"/>
      <c r="W4" s="15"/>
      <c r="X4" s="15"/>
      <c r="Y4" s="15"/>
      <c r="Z4" s="15"/>
      <c r="AA4" s="14"/>
      <c r="AB4" s="14"/>
      <c r="AC4" s="14"/>
      <c r="AD4" s="14"/>
      <c r="AE4" s="14"/>
      <c r="AF4" s="14"/>
      <c r="AG4" s="12"/>
    </row>
    <row r="5" s="1" customFormat="1" spans="1:33">
      <c r="A5" s="17"/>
      <c r="B5" s="17"/>
      <c r="C5" s="17"/>
      <c r="D5" s="17"/>
      <c r="E5" s="17"/>
      <c r="F5" s="17"/>
      <c r="G5" s="17"/>
      <c r="H5" s="17"/>
      <c r="I5" s="17"/>
      <c r="J5" s="17"/>
      <c r="K5" s="12"/>
      <c r="L5" s="12" t="s">
        <v>34</v>
      </c>
      <c r="M5" s="12" t="s">
        <v>35</v>
      </c>
      <c r="N5" s="12" t="s">
        <v>34</v>
      </c>
      <c r="O5" s="12" t="s">
        <v>35</v>
      </c>
      <c r="P5" s="12"/>
      <c r="Q5" s="12"/>
      <c r="R5" s="12"/>
      <c r="S5" s="12"/>
      <c r="T5" s="12"/>
      <c r="U5" s="17"/>
      <c r="V5" s="18"/>
      <c r="W5" s="18"/>
      <c r="X5" s="18"/>
      <c r="Y5" s="18"/>
      <c r="Z5" s="18"/>
      <c r="AA5" s="17"/>
      <c r="AB5" s="17"/>
      <c r="AC5" s="17"/>
      <c r="AD5" s="17"/>
      <c r="AE5" s="17"/>
      <c r="AF5" s="17"/>
      <c r="AG5" s="12"/>
    </row>
    <row r="6" s="1" customFormat="1" ht="108" spans="1:33">
      <c r="A6" s="19">
        <v>1</v>
      </c>
      <c r="B6" s="20" t="s">
        <v>36</v>
      </c>
      <c r="C6" s="19"/>
      <c r="D6" s="19" t="s">
        <v>37</v>
      </c>
      <c r="E6" s="20" t="s">
        <v>38</v>
      </c>
      <c r="F6" s="19" t="s">
        <v>39</v>
      </c>
      <c r="G6" s="19" t="s">
        <v>40</v>
      </c>
      <c r="H6" s="19" t="s">
        <v>41</v>
      </c>
      <c r="I6" s="19" t="s">
        <v>42</v>
      </c>
      <c r="J6" s="19">
        <f>K6+T6+S6</f>
        <v>1700</v>
      </c>
      <c r="K6" s="19">
        <f>L6+M6+N6+O6+P6+Q6+R6+S6</f>
        <v>1700</v>
      </c>
      <c r="L6" s="19">
        <v>1700</v>
      </c>
      <c r="M6" s="12"/>
      <c r="N6" s="19"/>
      <c r="O6" s="12"/>
      <c r="P6" s="19"/>
      <c r="Q6" s="12"/>
      <c r="R6" s="12"/>
      <c r="S6" s="12"/>
      <c r="T6" s="19"/>
      <c r="U6" s="20" t="s">
        <v>43</v>
      </c>
      <c r="V6" s="19">
        <v>5950</v>
      </c>
      <c r="W6" s="19" t="s">
        <v>44</v>
      </c>
      <c r="X6" s="19" t="s">
        <v>45</v>
      </c>
      <c r="Y6" s="19" t="s">
        <v>46</v>
      </c>
      <c r="Z6" s="19" t="s">
        <v>46</v>
      </c>
      <c r="AA6" s="19" t="s">
        <v>47</v>
      </c>
      <c r="AB6" s="19" t="s">
        <v>48</v>
      </c>
      <c r="AC6" s="19" t="s">
        <v>49</v>
      </c>
      <c r="AD6" s="19" t="s">
        <v>50</v>
      </c>
      <c r="AE6" s="19" t="s">
        <v>51</v>
      </c>
      <c r="AF6" s="21">
        <v>46357</v>
      </c>
      <c r="AG6" s="19" t="s">
        <v>52</v>
      </c>
    </row>
    <row r="7" s="1" customFormat="1" ht="108" spans="1:33">
      <c r="A7" s="19">
        <v>2</v>
      </c>
      <c r="B7" s="20" t="s">
        <v>53</v>
      </c>
      <c r="C7" s="19"/>
      <c r="D7" s="19" t="s">
        <v>54</v>
      </c>
      <c r="E7" s="20" t="s">
        <v>55</v>
      </c>
      <c r="F7" s="19" t="s">
        <v>56</v>
      </c>
      <c r="G7" s="19" t="s">
        <v>56</v>
      </c>
      <c r="H7" s="19" t="s">
        <v>41</v>
      </c>
      <c r="I7" s="19" t="s">
        <v>57</v>
      </c>
      <c r="J7" s="19">
        <f>K7+T7+S7</f>
        <v>1500</v>
      </c>
      <c r="K7" s="19">
        <f>L7+M7+N7+O7+P7+Q7+R7+S7</f>
        <v>1500</v>
      </c>
      <c r="L7" s="19">
        <v>1500</v>
      </c>
      <c r="M7" s="12"/>
      <c r="N7" s="19"/>
      <c r="O7" s="12"/>
      <c r="P7" s="19"/>
      <c r="Q7" s="12"/>
      <c r="R7" s="12"/>
      <c r="S7" s="12"/>
      <c r="T7" s="19"/>
      <c r="U7" s="20" t="s">
        <v>58</v>
      </c>
      <c r="V7" s="19">
        <v>714</v>
      </c>
      <c r="W7" s="19" t="s">
        <v>44</v>
      </c>
      <c r="X7" s="19" t="s">
        <v>46</v>
      </c>
      <c r="Y7" s="19" t="s">
        <v>46</v>
      </c>
      <c r="Z7" s="19" t="s">
        <v>46</v>
      </c>
      <c r="AA7" s="19" t="s">
        <v>59</v>
      </c>
      <c r="AB7" s="19" t="s">
        <v>48</v>
      </c>
      <c r="AC7" s="19" t="s">
        <v>49</v>
      </c>
      <c r="AD7" s="19" t="s">
        <v>60</v>
      </c>
      <c r="AE7" s="19" t="s">
        <v>51</v>
      </c>
      <c r="AF7" s="21">
        <v>46357</v>
      </c>
      <c r="AG7" s="19" t="s">
        <v>61</v>
      </c>
    </row>
    <row r="8" s="1" customFormat="1" ht="67.5" spans="1:33">
      <c r="A8" s="19">
        <v>3</v>
      </c>
      <c r="B8" s="20" t="s">
        <v>62</v>
      </c>
      <c r="C8" s="19"/>
      <c r="D8" s="19" t="s">
        <v>63</v>
      </c>
      <c r="E8" s="20" t="s">
        <v>38</v>
      </c>
      <c r="F8" s="19" t="s">
        <v>64</v>
      </c>
      <c r="G8" s="19" t="s">
        <v>65</v>
      </c>
      <c r="H8" s="19" t="s">
        <v>41</v>
      </c>
      <c r="I8" s="19" t="s">
        <v>66</v>
      </c>
      <c r="J8" s="19">
        <f t="shared" ref="J8:J13" si="0">K8+T8+S8</f>
        <v>400</v>
      </c>
      <c r="K8" s="19">
        <f t="shared" ref="K8:K13" si="1">L8+M8+N8+O8+P8+Q8+R8+S8</f>
        <v>400</v>
      </c>
      <c r="L8" s="19">
        <v>400</v>
      </c>
      <c r="M8" s="12"/>
      <c r="N8" s="19"/>
      <c r="O8" s="12"/>
      <c r="P8" s="19"/>
      <c r="Q8" s="12"/>
      <c r="R8" s="12"/>
      <c r="S8" s="12"/>
      <c r="T8" s="19"/>
      <c r="U8" s="20" t="s">
        <v>67</v>
      </c>
      <c r="V8" s="19">
        <v>500</v>
      </c>
      <c r="W8" s="19" t="s">
        <v>46</v>
      </c>
      <c r="X8" s="19" t="s">
        <v>68</v>
      </c>
      <c r="Y8" s="19" t="s">
        <v>46</v>
      </c>
      <c r="Z8" s="19" t="s">
        <v>46</v>
      </c>
      <c r="AA8" s="19" t="s">
        <v>69</v>
      </c>
      <c r="AB8" s="19" t="s">
        <v>48</v>
      </c>
      <c r="AC8" s="19" t="s">
        <v>49</v>
      </c>
      <c r="AD8" s="19" t="s">
        <v>70</v>
      </c>
      <c r="AE8" s="19" t="s">
        <v>51</v>
      </c>
      <c r="AF8" s="21">
        <v>46357</v>
      </c>
      <c r="AG8" s="19" t="s">
        <v>71</v>
      </c>
    </row>
    <row r="9" s="1" customFormat="1" ht="67.5" spans="1:33">
      <c r="A9" s="19">
        <v>4</v>
      </c>
      <c r="B9" s="20" t="s">
        <v>72</v>
      </c>
      <c r="C9" s="19"/>
      <c r="D9" s="19" t="s">
        <v>73</v>
      </c>
      <c r="E9" s="20" t="s">
        <v>74</v>
      </c>
      <c r="F9" s="20" t="s">
        <v>74</v>
      </c>
      <c r="G9" s="20" t="s">
        <v>74</v>
      </c>
      <c r="H9" s="19" t="s">
        <v>41</v>
      </c>
      <c r="I9" s="19" t="s">
        <v>75</v>
      </c>
      <c r="J9" s="19">
        <f t="shared" si="0"/>
        <v>70</v>
      </c>
      <c r="K9" s="19">
        <f t="shared" si="1"/>
        <v>70</v>
      </c>
      <c r="L9" s="19">
        <v>70</v>
      </c>
      <c r="M9" s="12"/>
      <c r="N9" s="19"/>
      <c r="O9" s="12"/>
      <c r="P9" s="19"/>
      <c r="Q9" s="12"/>
      <c r="R9" s="12"/>
      <c r="S9" s="12"/>
      <c r="T9" s="19"/>
      <c r="U9" s="20" t="s">
        <v>76</v>
      </c>
      <c r="V9" s="19">
        <v>200</v>
      </c>
      <c r="W9" s="19" t="s">
        <v>46</v>
      </c>
      <c r="X9" s="19" t="s">
        <v>46</v>
      </c>
      <c r="Y9" s="19" t="s">
        <v>46</v>
      </c>
      <c r="Z9" s="19" t="s">
        <v>46</v>
      </c>
      <c r="AA9" s="19" t="s">
        <v>77</v>
      </c>
      <c r="AB9" s="19" t="s">
        <v>48</v>
      </c>
      <c r="AC9" s="19" t="s">
        <v>49</v>
      </c>
      <c r="AD9" s="19" t="s">
        <v>78</v>
      </c>
      <c r="AE9" s="19" t="s">
        <v>51</v>
      </c>
      <c r="AF9" s="21">
        <v>46357</v>
      </c>
      <c r="AG9" s="19" t="s">
        <v>61</v>
      </c>
    </row>
    <row r="10" s="1" customFormat="1" ht="94.5" spans="1:33">
      <c r="A10" s="19">
        <v>5</v>
      </c>
      <c r="B10" s="20" t="s">
        <v>79</v>
      </c>
      <c r="C10" s="19"/>
      <c r="D10" s="19" t="s">
        <v>80</v>
      </c>
      <c r="E10" s="19" t="s">
        <v>38</v>
      </c>
      <c r="F10" s="19" t="s">
        <v>39</v>
      </c>
      <c r="G10" s="19" t="s">
        <v>81</v>
      </c>
      <c r="H10" s="19" t="s">
        <v>41</v>
      </c>
      <c r="I10" s="19" t="s">
        <v>82</v>
      </c>
      <c r="J10" s="19">
        <f t="shared" si="0"/>
        <v>5</v>
      </c>
      <c r="K10" s="19">
        <f t="shared" si="1"/>
        <v>5</v>
      </c>
      <c r="L10" s="19">
        <v>5</v>
      </c>
      <c r="M10" s="12"/>
      <c r="N10" s="19"/>
      <c r="O10" s="12"/>
      <c r="P10" s="19"/>
      <c r="Q10" s="12"/>
      <c r="R10" s="12"/>
      <c r="S10" s="12"/>
      <c r="T10" s="19"/>
      <c r="U10" s="19" t="s">
        <v>67</v>
      </c>
      <c r="V10" s="19">
        <v>68</v>
      </c>
      <c r="W10" s="19" t="s">
        <v>44</v>
      </c>
      <c r="X10" s="19" t="s">
        <v>83</v>
      </c>
      <c r="Y10" s="19" t="s">
        <v>46</v>
      </c>
      <c r="Z10" s="19" t="s">
        <v>46</v>
      </c>
      <c r="AA10" s="19" t="s">
        <v>84</v>
      </c>
      <c r="AB10" s="19" t="s">
        <v>48</v>
      </c>
      <c r="AC10" s="19" t="s">
        <v>49</v>
      </c>
      <c r="AD10" s="19" t="s">
        <v>85</v>
      </c>
      <c r="AE10" s="19" t="s">
        <v>51</v>
      </c>
      <c r="AF10" s="21">
        <v>46357</v>
      </c>
      <c r="AG10" s="19" t="s">
        <v>61</v>
      </c>
    </row>
    <row r="11" s="1" customFormat="1" ht="121.5" spans="1:33">
      <c r="A11" s="19">
        <v>6</v>
      </c>
      <c r="B11" s="20" t="s">
        <v>86</v>
      </c>
      <c r="C11" s="19"/>
      <c r="D11" s="19" t="s">
        <v>87</v>
      </c>
      <c r="E11" s="19" t="s">
        <v>55</v>
      </c>
      <c r="F11" s="19" t="s">
        <v>88</v>
      </c>
      <c r="G11" s="19" t="s">
        <v>89</v>
      </c>
      <c r="H11" s="19" t="s">
        <v>41</v>
      </c>
      <c r="I11" s="19" t="s">
        <v>90</v>
      </c>
      <c r="J11" s="19">
        <f t="shared" si="0"/>
        <v>15</v>
      </c>
      <c r="K11" s="19">
        <f t="shared" si="1"/>
        <v>15</v>
      </c>
      <c r="L11" s="19">
        <v>15</v>
      </c>
      <c r="M11" s="12"/>
      <c r="N11" s="19"/>
      <c r="O11" s="12"/>
      <c r="P11" s="19"/>
      <c r="Q11" s="12"/>
      <c r="R11" s="12"/>
      <c r="S11" s="12"/>
      <c r="T11" s="19"/>
      <c r="U11" s="19" t="s">
        <v>58</v>
      </c>
      <c r="V11" s="19">
        <v>100</v>
      </c>
      <c r="W11" s="19" t="s">
        <v>44</v>
      </c>
      <c r="X11" s="19" t="s">
        <v>46</v>
      </c>
      <c r="Y11" s="19" t="s">
        <v>46</v>
      </c>
      <c r="Z11" s="19" t="s">
        <v>46</v>
      </c>
      <c r="AA11" s="19" t="s">
        <v>91</v>
      </c>
      <c r="AB11" s="19" t="s">
        <v>48</v>
      </c>
      <c r="AC11" s="19" t="s">
        <v>49</v>
      </c>
      <c r="AD11" s="19" t="s">
        <v>92</v>
      </c>
      <c r="AE11" s="19" t="s">
        <v>51</v>
      </c>
      <c r="AF11" s="21">
        <v>46357</v>
      </c>
      <c r="AG11" s="19" t="s">
        <v>61</v>
      </c>
    </row>
    <row r="12" s="1" customFormat="1" ht="54" spans="1:33">
      <c r="A12" s="19">
        <v>7</v>
      </c>
      <c r="B12" s="20" t="s">
        <v>93</v>
      </c>
      <c r="C12" s="19"/>
      <c r="D12" s="19" t="s">
        <v>94</v>
      </c>
      <c r="E12" s="19" t="s">
        <v>38</v>
      </c>
      <c r="F12" s="19" t="s">
        <v>95</v>
      </c>
      <c r="G12" s="19" t="s">
        <v>96</v>
      </c>
      <c r="H12" s="19" t="s">
        <v>97</v>
      </c>
      <c r="I12" s="19" t="s">
        <v>98</v>
      </c>
      <c r="J12" s="19">
        <f t="shared" si="0"/>
        <v>300</v>
      </c>
      <c r="K12" s="19">
        <f t="shared" si="1"/>
        <v>300</v>
      </c>
      <c r="L12" s="19">
        <v>300</v>
      </c>
      <c r="M12" s="12"/>
      <c r="N12" s="19"/>
      <c r="O12" s="12"/>
      <c r="P12" s="19"/>
      <c r="Q12" s="12"/>
      <c r="R12" s="12"/>
      <c r="S12" s="12"/>
      <c r="T12" s="19"/>
      <c r="U12" s="19" t="s">
        <v>67</v>
      </c>
      <c r="V12" s="19">
        <v>1000</v>
      </c>
      <c r="W12" s="19" t="s">
        <v>46</v>
      </c>
      <c r="X12" s="19" t="s">
        <v>83</v>
      </c>
      <c r="Y12" s="19" t="s">
        <v>44</v>
      </c>
      <c r="Z12" s="19" t="s">
        <v>46</v>
      </c>
      <c r="AA12" s="19" t="s">
        <v>99</v>
      </c>
      <c r="AB12" s="19" t="s">
        <v>48</v>
      </c>
      <c r="AC12" s="19" t="s">
        <v>49</v>
      </c>
      <c r="AD12" s="19" t="s">
        <v>100</v>
      </c>
      <c r="AE12" s="19" t="s">
        <v>101</v>
      </c>
      <c r="AF12" s="21">
        <v>46174</v>
      </c>
      <c r="AG12" s="19" t="s">
        <v>102</v>
      </c>
    </row>
    <row r="13" s="2" customFormat="1" ht="54" spans="1:33">
      <c r="A13" s="19">
        <v>8</v>
      </c>
      <c r="B13" s="19" t="s">
        <v>103</v>
      </c>
      <c r="C13" s="22"/>
      <c r="D13" s="19" t="s">
        <v>104</v>
      </c>
      <c r="E13" s="19" t="s">
        <v>38</v>
      </c>
      <c r="F13" s="19" t="s">
        <v>105</v>
      </c>
      <c r="G13" s="19" t="s">
        <v>106</v>
      </c>
      <c r="H13" s="19" t="s">
        <v>107</v>
      </c>
      <c r="I13" s="19" t="s">
        <v>108</v>
      </c>
      <c r="J13" s="19">
        <f t="shared" si="0"/>
        <v>63</v>
      </c>
      <c r="K13" s="19">
        <f t="shared" si="1"/>
        <v>63</v>
      </c>
      <c r="L13" s="19">
        <v>63</v>
      </c>
      <c r="M13" s="23"/>
      <c r="N13" s="23"/>
      <c r="O13" s="23"/>
      <c r="P13" s="23"/>
      <c r="Q13" s="23"/>
      <c r="R13" s="23"/>
      <c r="S13" s="19"/>
      <c r="T13" s="23"/>
      <c r="U13" s="19" t="s">
        <v>109</v>
      </c>
      <c r="V13" s="24">
        <v>1000</v>
      </c>
      <c r="W13" s="19" t="s">
        <v>46</v>
      </c>
      <c r="X13" s="19" t="s">
        <v>46</v>
      </c>
      <c r="Y13" s="19" t="s">
        <v>44</v>
      </c>
      <c r="Z13" s="19" t="s">
        <v>46</v>
      </c>
      <c r="AA13" s="19" t="s">
        <v>110</v>
      </c>
      <c r="AB13" s="23" t="s">
        <v>48</v>
      </c>
      <c r="AC13" s="19" t="s">
        <v>49</v>
      </c>
      <c r="AD13" s="19" t="s">
        <v>111</v>
      </c>
      <c r="AE13" s="19" t="s">
        <v>101</v>
      </c>
      <c r="AF13" s="21">
        <v>46204</v>
      </c>
      <c r="AG13" s="19" t="s">
        <v>112</v>
      </c>
    </row>
    <row r="14" s="1" customFormat="1" ht="108" spans="1:33">
      <c r="A14" s="19">
        <v>9</v>
      </c>
      <c r="B14" s="20" t="s">
        <v>113</v>
      </c>
      <c r="C14" s="19"/>
      <c r="D14" s="19" t="s">
        <v>114</v>
      </c>
      <c r="E14" s="19" t="s">
        <v>115</v>
      </c>
      <c r="F14" s="19" t="s">
        <v>116</v>
      </c>
      <c r="G14" s="19" t="s">
        <v>117</v>
      </c>
      <c r="H14" s="19" t="s">
        <v>41</v>
      </c>
      <c r="I14" s="19" t="s">
        <v>118</v>
      </c>
      <c r="J14" s="19">
        <f t="shared" ref="J14:J30" si="2">K14+T14+S14</f>
        <v>225</v>
      </c>
      <c r="K14" s="19">
        <f t="shared" ref="K14:K30" si="3">L14+M14+N14+O14+P14+Q14+R14+S14</f>
        <v>225</v>
      </c>
      <c r="L14" s="19">
        <v>225</v>
      </c>
      <c r="M14" s="12"/>
      <c r="N14" s="19"/>
      <c r="O14" s="12"/>
      <c r="P14" s="19"/>
      <c r="Q14" s="12"/>
      <c r="R14" s="12"/>
      <c r="S14" s="12"/>
      <c r="T14" s="19"/>
      <c r="U14" s="20" t="s">
        <v>119</v>
      </c>
      <c r="V14" s="19">
        <v>750</v>
      </c>
      <c r="W14" s="19" t="s">
        <v>46</v>
      </c>
      <c r="X14" s="19" t="s">
        <v>46</v>
      </c>
      <c r="Y14" s="19" t="s">
        <v>46</v>
      </c>
      <c r="Z14" s="19" t="s">
        <v>46</v>
      </c>
      <c r="AA14" s="19" t="s">
        <v>120</v>
      </c>
      <c r="AB14" s="19" t="s">
        <v>121</v>
      </c>
      <c r="AC14" s="19" t="s">
        <v>122</v>
      </c>
      <c r="AD14" s="19" t="s">
        <v>123</v>
      </c>
      <c r="AE14" s="19" t="s">
        <v>101</v>
      </c>
      <c r="AF14" s="21">
        <v>46174</v>
      </c>
      <c r="AG14" s="19" t="s">
        <v>61</v>
      </c>
    </row>
    <row r="15" s="1" customFormat="1" ht="94.5" spans="1:33">
      <c r="A15" s="19">
        <v>10</v>
      </c>
      <c r="B15" s="20" t="s">
        <v>124</v>
      </c>
      <c r="C15" s="19"/>
      <c r="D15" s="19" t="s">
        <v>125</v>
      </c>
      <c r="E15" s="19" t="s">
        <v>38</v>
      </c>
      <c r="F15" s="19" t="s">
        <v>126</v>
      </c>
      <c r="G15" s="19" t="s">
        <v>127</v>
      </c>
      <c r="H15" s="19" t="s">
        <v>128</v>
      </c>
      <c r="I15" s="19" t="s">
        <v>129</v>
      </c>
      <c r="J15" s="19">
        <f t="shared" si="2"/>
        <v>292</v>
      </c>
      <c r="K15" s="19">
        <f t="shared" si="3"/>
        <v>292</v>
      </c>
      <c r="L15" s="19">
        <v>292</v>
      </c>
      <c r="M15" s="12"/>
      <c r="N15" s="19"/>
      <c r="O15" s="12"/>
      <c r="P15" s="19"/>
      <c r="Q15" s="12"/>
      <c r="R15" s="12"/>
      <c r="S15" s="12"/>
      <c r="T15" s="19"/>
      <c r="U15" s="19" t="s">
        <v>130</v>
      </c>
      <c r="V15" s="19">
        <v>200</v>
      </c>
      <c r="W15" s="19" t="s">
        <v>46</v>
      </c>
      <c r="X15" s="19" t="s">
        <v>83</v>
      </c>
      <c r="Y15" s="19" t="s">
        <v>44</v>
      </c>
      <c r="Z15" s="19" t="s">
        <v>46</v>
      </c>
      <c r="AA15" s="19" t="s">
        <v>131</v>
      </c>
      <c r="AB15" s="19" t="s">
        <v>132</v>
      </c>
      <c r="AC15" s="19" t="s">
        <v>133</v>
      </c>
      <c r="AD15" s="19" t="s">
        <v>134</v>
      </c>
      <c r="AE15" s="19" t="s">
        <v>135</v>
      </c>
      <c r="AF15" s="21">
        <v>46296</v>
      </c>
      <c r="AG15" s="19" t="s">
        <v>112</v>
      </c>
    </row>
    <row r="16" s="1" customFormat="1" ht="67.5" spans="1:33">
      <c r="A16" s="19">
        <v>11</v>
      </c>
      <c r="B16" s="20" t="s">
        <v>136</v>
      </c>
      <c r="C16" s="19"/>
      <c r="D16" s="19" t="s">
        <v>137</v>
      </c>
      <c r="E16" s="20" t="s">
        <v>138</v>
      </c>
      <c r="F16" s="19" t="s">
        <v>139</v>
      </c>
      <c r="G16" s="19" t="s">
        <v>140</v>
      </c>
      <c r="H16" s="19" t="s">
        <v>141</v>
      </c>
      <c r="I16" s="19" t="s">
        <v>142</v>
      </c>
      <c r="J16" s="19">
        <f t="shared" si="2"/>
        <v>180</v>
      </c>
      <c r="K16" s="19">
        <f t="shared" si="3"/>
        <v>180</v>
      </c>
      <c r="L16" s="19">
        <v>180</v>
      </c>
      <c r="M16" s="12"/>
      <c r="N16" s="19"/>
      <c r="O16" s="12"/>
      <c r="P16" s="19"/>
      <c r="Q16" s="12"/>
      <c r="R16" s="12"/>
      <c r="S16" s="12"/>
      <c r="T16" s="19"/>
      <c r="U16" s="20" t="s">
        <v>119</v>
      </c>
      <c r="V16" s="19">
        <v>356</v>
      </c>
      <c r="W16" s="19" t="s">
        <v>44</v>
      </c>
      <c r="X16" s="19" t="s">
        <v>46</v>
      </c>
      <c r="Y16" s="19" t="s">
        <v>44</v>
      </c>
      <c r="Z16" s="19" t="s">
        <v>46</v>
      </c>
      <c r="AA16" s="19" t="s">
        <v>143</v>
      </c>
      <c r="AB16" s="19" t="s">
        <v>144</v>
      </c>
      <c r="AC16" s="19" t="s">
        <v>145</v>
      </c>
      <c r="AD16" s="19" t="s">
        <v>146</v>
      </c>
      <c r="AE16" s="19" t="s">
        <v>135</v>
      </c>
      <c r="AF16" s="21">
        <v>46296</v>
      </c>
      <c r="AG16" s="19" t="s">
        <v>61</v>
      </c>
    </row>
    <row r="17" s="1" customFormat="1" ht="67.5" spans="1:33">
      <c r="A17" s="19">
        <v>12</v>
      </c>
      <c r="B17" s="20" t="s">
        <v>147</v>
      </c>
      <c r="C17" s="19"/>
      <c r="D17" s="19" t="s">
        <v>148</v>
      </c>
      <c r="E17" s="20" t="s">
        <v>38</v>
      </c>
      <c r="F17" s="19" t="s">
        <v>39</v>
      </c>
      <c r="G17" s="19" t="s">
        <v>81</v>
      </c>
      <c r="H17" s="19" t="s">
        <v>149</v>
      </c>
      <c r="I17" s="19" t="s">
        <v>150</v>
      </c>
      <c r="J17" s="19">
        <v>275</v>
      </c>
      <c r="K17" s="19">
        <f t="shared" si="3"/>
        <v>275</v>
      </c>
      <c r="L17" s="25">
        <v>275</v>
      </c>
      <c r="M17" s="12"/>
      <c r="N17" s="19"/>
      <c r="O17" s="12"/>
      <c r="P17" s="19"/>
      <c r="Q17" s="12"/>
      <c r="R17" s="12"/>
      <c r="S17" s="12"/>
      <c r="T17" s="19"/>
      <c r="U17" s="20" t="s">
        <v>119</v>
      </c>
      <c r="V17" s="19">
        <v>430</v>
      </c>
      <c r="W17" s="19" t="s">
        <v>44</v>
      </c>
      <c r="X17" s="19" t="s">
        <v>46</v>
      </c>
      <c r="Y17" s="19" t="s">
        <v>44</v>
      </c>
      <c r="Z17" s="19" t="s">
        <v>46</v>
      </c>
      <c r="AA17" s="19" t="s">
        <v>151</v>
      </c>
      <c r="AB17" s="19" t="s">
        <v>152</v>
      </c>
      <c r="AC17" s="19" t="s">
        <v>153</v>
      </c>
      <c r="AD17" s="19" t="s">
        <v>154</v>
      </c>
      <c r="AE17" s="19" t="s">
        <v>135</v>
      </c>
      <c r="AF17" s="21">
        <v>46296</v>
      </c>
      <c r="AG17" s="19" t="s">
        <v>61</v>
      </c>
    </row>
    <row r="18" s="1" customFormat="1" ht="108" spans="1:33">
      <c r="A18" s="19">
        <v>13</v>
      </c>
      <c r="B18" s="20" t="s">
        <v>155</v>
      </c>
      <c r="C18" s="19"/>
      <c r="D18" s="19" t="s">
        <v>156</v>
      </c>
      <c r="E18" s="20" t="s">
        <v>38</v>
      </c>
      <c r="F18" s="19" t="s">
        <v>126</v>
      </c>
      <c r="G18" s="19" t="s">
        <v>157</v>
      </c>
      <c r="H18" s="26" t="s">
        <v>158</v>
      </c>
      <c r="I18" s="19" t="s">
        <v>159</v>
      </c>
      <c r="J18" s="19">
        <f t="shared" si="2"/>
        <v>650</v>
      </c>
      <c r="K18" s="19">
        <f t="shared" si="3"/>
        <v>650</v>
      </c>
      <c r="L18" s="19">
        <v>650</v>
      </c>
      <c r="M18" s="12"/>
      <c r="N18" s="19"/>
      <c r="O18" s="12"/>
      <c r="P18" s="19"/>
      <c r="Q18" s="12"/>
      <c r="R18" s="12"/>
      <c r="S18" s="12"/>
      <c r="T18" s="19"/>
      <c r="U18" s="20" t="s">
        <v>130</v>
      </c>
      <c r="V18" s="19">
        <v>2600</v>
      </c>
      <c r="W18" s="19" t="s">
        <v>46</v>
      </c>
      <c r="X18" s="19" t="s">
        <v>83</v>
      </c>
      <c r="Y18" s="19" t="s">
        <v>44</v>
      </c>
      <c r="Z18" s="19" t="s">
        <v>46</v>
      </c>
      <c r="AA18" s="19" t="s">
        <v>160</v>
      </c>
      <c r="AB18" s="19" t="s">
        <v>161</v>
      </c>
      <c r="AC18" s="19" t="s">
        <v>162</v>
      </c>
      <c r="AD18" s="19" t="s">
        <v>163</v>
      </c>
      <c r="AE18" s="19" t="s">
        <v>135</v>
      </c>
      <c r="AF18" s="21">
        <v>46296</v>
      </c>
      <c r="AG18" s="19" t="s">
        <v>112</v>
      </c>
    </row>
    <row r="19" s="1" customFormat="1" ht="81" spans="1:33">
      <c r="A19" s="19">
        <v>14</v>
      </c>
      <c r="B19" s="20" t="s">
        <v>164</v>
      </c>
      <c r="C19" s="19"/>
      <c r="D19" s="19" t="s">
        <v>165</v>
      </c>
      <c r="E19" s="20" t="s">
        <v>38</v>
      </c>
      <c r="F19" s="19" t="s">
        <v>126</v>
      </c>
      <c r="G19" s="19" t="s">
        <v>157</v>
      </c>
      <c r="H19" s="26" t="s">
        <v>158</v>
      </c>
      <c r="I19" s="19" t="s">
        <v>166</v>
      </c>
      <c r="J19" s="19">
        <f t="shared" si="2"/>
        <v>650</v>
      </c>
      <c r="K19" s="19">
        <f t="shared" si="3"/>
        <v>650</v>
      </c>
      <c r="L19" s="19">
        <v>650</v>
      </c>
      <c r="M19" s="12"/>
      <c r="N19" s="19"/>
      <c r="O19" s="12"/>
      <c r="P19" s="19"/>
      <c r="Q19" s="12"/>
      <c r="R19" s="12"/>
      <c r="S19" s="12"/>
      <c r="T19" s="19"/>
      <c r="U19" s="20" t="s">
        <v>130</v>
      </c>
      <c r="V19" s="19">
        <v>2600</v>
      </c>
      <c r="W19" s="19" t="s">
        <v>46</v>
      </c>
      <c r="X19" s="19" t="s">
        <v>83</v>
      </c>
      <c r="Y19" s="19" t="s">
        <v>44</v>
      </c>
      <c r="Z19" s="19" t="s">
        <v>46</v>
      </c>
      <c r="AA19" s="19" t="s">
        <v>167</v>
      </c>
      <c r="AB19" s="19" t="s">
        <v>161</v>
      </c>
      <c r="AC19" s="19" t="s">
        <v>162</v>
      </c>
      <c r="AD19" s="19" t="s">
        <v>168</v>
      </c>
      <c r="AE19" s="19" t="s">
        <v>135</v>
      </c>
      <c r="AF19" s="21">
        <v>46296</v>
      </c>
      <c r="AG19" s="19" t="s">
        <v>112</v>
      </c>
    </row>
    <row r="20" s="1" customFormat="1" ht="54" spans="1:33">
      <c r="A20" s="19">
        <v>15</v>
      </c>
      <c r="B20" s="20" t="s">
        <v>169</v>
      </c>
      <c r="C20" s="19"/>
      <c r="D20" s="19" t="s">
        <v>170</v>
      </c>
      <c r="E20" s="19" t="s">
        <v>38</v>
      </c>
      <c r="F20" s="19" t="s">
        <v>105</v>
      </c>
      <c r="G20" s="19" t="s">
        <v>171</v>
      </c>
      <c r="H20" s="19" t="s">
        <v>172</v>
      </c>
      <c r="I20" s="19" t="s">
        <v>173</v>
      </c>
      <c r="J20" s="19">
        <f t="shared" si="2"/>
        <v>20</v>
      </c>
      <c r="K20" s="19">
        <f t="shared" si="3"/>
        <v>20</v>
      </c>
      <c r="L20" s="19">
        <v>20</v>
      </c>
      <c r="M20" s="12"/>
      <c r="N20" s="19"/>
      <c r="O20" s="12"/>
      <c r="P20" s="19"/>
      <c r="Q20" s="12"/>
      <c r="R20" s="12"/>
      <c r="S20" s="12"/>
      <c r="T20" s="19"/>
      <c r="U20" s="20" t="s">
        <v>130</v>
      </c>
      <c r="V20" s="19">
        <v>100</v>
      </c>
      <c r="W20" s="19" t="s">
        <v>46</v>
      </c>
      <c r="X20" s="19" t="s">
        <v>83</v>
      </c>
      <c r="Y20" s="19" t="s">
        <v>44</v>
      </c>
      <c r="Z20" s="19" t="s">
        <v>46</v>
      </c>
      <c r="AA20" s="19" t="s">
        <v>174</v>
      </c>
      <c r="AB20" s="19" t="s">
        <v>175</v>
      </c>
      <c r="AC20" s="19" t="s">
        <v>176</v>
      </c>
      <c r="AD20" s="19" t="s">
        <v>177</v>
      </c>
      <c r="AE20" s="19" t="s">
        <v>178</v>
      </c>
      <c r="AF20" s="21">
        <v>46266</v>
      </c>
      <c r="AG20" s="19" t="s">
        <v>112</v>
      </c>
    </row>
    <row r="21" s="1" customFormat="1" ht="94.5" spans="1:33">
      <c r="A21" s="19">
        <v>16</v>
      </c>
      <c r="B21" s="20" t="s">
        <v>179</v>
      </c>
      <c r="C21" s="19"/>
      <c r="D21" s="19" t="s">
        <v>180</v>
      </c>
      <c r="E21" s="20" t="s">
        <v>138</v>
      </c>
      <c r="F21" s="19" t="s">
        <v>181</v>
      </c>
      <c r="G21" s="19" t="s">
        <v>182</v>
      </c>
      <c r="H21" s="19" t="s">
        <v>183</v>
      </c>
      <c r="I21" s="19" t="s">
        <v>184</v>
      </c>
      <c r="J21" s="19">
        <f t="shared" si="2"/>
        <v>280</v>
      </c>
      <c r="K21" s="19">
        <f t="shared" si="3"/>
        <v>280</v>
      </c>
      <c r="L21" s="27"/>
      <c r="M21" s="12"/>
      <c r="N21" s="19">
        <v>280</v>
      </c>
      <c r="O21" s="12"/>
      <c r="P21" s="19"/>
      <c r="Q21" s="12"/>
      <c r="R21" s="12"/>
      <c r="S21" s="12"/>
      <c r="T21" s="19"/>
      <c r="U21" s="20" t="s">
        <v>67</v>
      </c>
      <c r="V21" s="19">
        <v>1000</v>
      </c>
      <c r="W21" s="19" t="s">
        <v>46</v>
      </c>
      <c r="X21" s="19" t="s">
        <v>46</v>
      </c>
      <c r="Y21" s="19" t="s">
        <v>44</v>
      </c>
      <c r="Z21" s="19" t="s">
        <v>44</v>
      </c>
      <c r="AA21" s="19" t="s">
        <v>185</v>
      </c>
      <c r="AB21" s="19" t="s">
        <v>186</v>
      </c>
      <c r="AC21" s="19" t="s">
        <v>187</v>
      </c>
      <c r="AD21" s="19" t="s">
        <v>188</v>
      </c>
      <c r="AE21" s="19" t="s">
        <v>178</v>
      </c>
      <c r="AF21" s="21">
        <v>46266</v>
      </c>
      <c r="AG21" s="19" t="s">
        <v>61</v>
      </c>
    </row>
    <row r="22" s="1" customFormat="1" ht="94.5" spans="1:33">
      <c r="A22" s="19">
        <v>17</v>
      </c>
      <c r="B22" s="20" t="s">
        <v>189</v>
      </c>
      <c r="C22" s="19"/>
      <c r="D22" s="19" t="s">
        <v>190</v>
      </c>
      <c r="E22" s="20" t="s">
        <v>138</v>
      </c>
      <c r="F22" s="19" t="s">
        <v>181</v>
      </c>
      <c r="G22" s="19" t="s">
        <v>182</v>
      </c>
      <c r="H22" s="19" t="s">
        <v>191</v>
      </c>
      <c r="I22" s="19" t="s">
        <v>192</v>
      </c>
      <c r="J22" s="19">
        <f t="shared" si="2"/>
        <v>220</v>
      </c>
      <c r="K22" s="19">
        <f t="shared" si="3"/>
        <v>220</v>
      </c>
      <c r="L22" s="19"/>
      <c r="M22" s="12"/>
      <c r="N22" s="19">
        <v>220</v>
      </c>
      <c r="O22" s="12"/>
      <c r="P22" s="19"/>
      <c r="Q22" s="12"/>
      <c r="R22" s="12"/>
      <c r="S22" s="12"/>
      <c r="T22" s="19"/>
      <c r="U22" s="19" t="s">
        <v>67</v>
      </c>
      <c r="V22" s="19">
        <v>1000</v>
      </c>
      <c r="W22" s="19" t="s">
        <v>46</v>
      </c>
      <c r="X22" s="19" t="s">
        <v>46</v>
      </c>
      <c r="Y22" s="19" t="s">
        <v>44</v>
      </c>
      <c r="Z22" s="19" t="s">
        <v>44</v>
      </c>
      <c r="AA22" s="19" t="s">
        <v>193</v>
      </c>
      <c r="AB22" s="19" t="s">
        <v>175</v>
      </c>
      <c r="AC22" s="19" t="s">
        <v>176</v>
      </c>
      <c r="AD22" s="19" t="s">
        <v>188</v>
      </c>
      <c r="AE22" s="19" t="s">
        <v>178</v>
      </c>
      <c r="AF22" s="21">
        <v>46266</v>
      </c>
      <c r="AG22" s="19" t="s">
        <v>61</v>
      </c>
    </row>
    <row r="23" s="1" customFormat="1" ht="94.5" spans="1:33">
      <c r="A23" s="19">
        <v>18</v>
      </c>
      <c r="B23" s="20" t="s">
        <v>194</v>
      </c>
      <c r="C23" s="19"/>
      <c r="D23" s="19" t="s">
        <v>195</v>
      </c>
      <c r="E23" s="20" t="s">
        <v>138</v>
      </c>
      <c r="F23" s="19" t="s">
        <v>181</v>
      </c>
      <c r="G23" s="19" t="s">
        <v>182</v>
      </c>
      <c r="H23" s="19" t="s">
        <v>196</v>
      </c>
      <c r="I23" s="19" t="s">
        <v>197</v>
      </c>
      <c r="J23" s="19">
        <f t="shared" si="2"/>
        <v>310</v>
      </c>
      <c r="K23" s="19">
        <f t="shared" si="3"/>
        <v>310</v>
      </c>
      <c r="L23" s="19"/>
      <c r="M23" s="12"/>
      <c r="N23" s="23">
        <v>310</v>
      </c>
      <c r="O23" s="12"/>
      <c r="P23" s="23"/>
      <c r="Q23" s="12"/>
      <c r="R23" s="12"/>
      <c r="S23" s="12"/>
      <c r="T23" s="23"/>
      <c r="U23" s="20" t="s">
        <v>67</v>
      </c>
      <c r="V23" s="24">
        <v>1000</v>
      </c>
      <c r="W23" s="19" t="s">
        <v>46</v>
      </c>
      <c r="X23" s="19" t="s">
        <v>46</v>
      </c>
      <c r="Y23" s="19" t="s">
        <v>44</v>
      </c>
      <c r="Z23" s="19" t="s">
        <v>44</v>
      </c>
      <c r="AA23" s="19" t="s">
        <v>198</v>
      </c>
      <c r="AB23" s="19" t="s">
        <v>132</v>
      </c>
      <c r="AC23" s="19" t="s">
        <v>133</v>
      </c>
      <c r="AD23" s="19" t="s">
        <v>188</v>
      </c>
      <c r="AE23" s="19" t="s">
        <v>178</v>
      </c>
      <c r="AF23" s="21">
        <v>46266</v>
      </c>
      <c r="AG23" s="19" t="s">
        <v>61</v>
      </c>
    </row>
    <row r="24" s="1" customFormat="1" ht="67.5" spans="1:33">
      <c r="A24" s="19">
        <v>19</v>
      </c>
      <c r="B24" s="20" t="s">
        <v>199</v>
      </c>
      <c r="C24" s="19"/>
      <c r="D24" s="19" t="s">
        <v>200</v>
      </c>
      <c r="E24" s="19" t="s">
        <v>38</v>
      </c>
      <c r="F24" s="19" t="s">
        <v>201</v>
      </c>
      <c r="G24" s="19" t="s">
        <v>201</v>
      </c>
      <c r="H24" s="19" t="s">
        <v>202</v>
      </c>
      <c r="I24" s="19" t="s">
        <v>203</v>
      </c>
      <c r="J24" s="19">
        <f t="shared" si="2"/>
        <v>210</v>
      </c>
      <c r="K24" s="19">
        <f t="shared" si="3"/>
        <v>210</v>
      </c>
      <c r="L24" s="19">
        <v>210</v>
      </c>
      <c r="M24" s="12"/>
      <c r="N24" s="19"/>
      <c r="O24" s="12"/>
      <c r="P24" s="19"/>
      <c r="Q24" s="12"/>
      <c r="R24" s="12"/>
      <c r="S24" s="12"/>
      <c r="T24" s="19"/>
      <c r="U24" s="19" t="s">
        <v>109</v>
      </c>
      <c r="V24" s="19">
        <v>500</v>
      </c>
      <c r="W24" s="19" t="s">
        <v>46</v>
      </c>
      <c r="X24" s="19" t="s">
        <v>45</v>
      </c>
      <c r="Y24" s="19" t="s">
        <v>44</v>
      </c>
      <c r="Z24" s="19" t="s">
        <v>46</v>
      </c>
      <c r="AA24" s="28" t="s">
        <v>204</v>
      </c>
      <c r="AB24" s="19" t="s">
        <v>152</v>
      </c>
      <c r="AC24" s="19" t="s">
        <v>153</v>
      </c>
      <c r="AD24" s="19" t="s">
        <v>205</v>
      </c>
      <c r="AE24" s="19" t="s">
        <v>178</v>
      </c>
      <c r="AF24" s="21">
        <v>46266</v>
      </c>
      <c r="AG24" s="19" t="s">
        <v>112</v>
      </c>
    </row>
    <row r="25" s="1" customFormat="1" ht="67.5" spans="1:33">
      <c r="A25" s="19">
        <v>20</v>
      </c>
      <c r="B25" s="20" t="s">
        <v>206</v>
      </c>
      <c r="C25" s="19"/>
      <c r="D25" s="19" t="s">
        <v>207</v>
      </c>
      <c r="E25" s="19" t="s">
        <v>38</v>
      </c>
      <c r="F25" s="19" t="s">
        <v>201</v>
      </c>
      <c r="G25" s="19" t="s">
        <v>201</v>
      </c>
      <c r="H25" s="19" t="s">
        <v>208</v>
      </c>
      <c r="I25" s="19" t="s">
        <v>209</v>
      </c>
      <c r="J25" s="19">
        <f t="shared" si="2"/>
        <v>70</v>
      </c>
      <c r="K25" s="19">
        <f t="shared" si="3"/>
        <v>70</v>
      </c>
      <c r="L25" s="19">
        <v>70</v>
      </c>
      <c r="M25" s="12"/>
      <c r="N25" s="19"/>
      <c r="O25" s="12"/>
      <c r="P25" s="19"/>
      <c r="Q25" s="12"/>
      <c r="R25" s="12"/>
      <c r="S25" s="12"/>
      <c r="T25" s="19"/>
      <c r="U25" s="19" t="s">
        <v>109</v>
      </c>
      <c r="V25" s="19">
        <v>1200</v>
      </c>
      <c r="W25" s="19" t="s">
        <v>46</v>
      </c>
      <c r="X25" s="19" t="s">
        <v>83</v>
      </c>
      <c r="Y25" s="19" t="s">
        <v>44</v>
      </c>
      <c r="Z25" s="19" t="s">
        <v>46</v>
      </c>
      <c r="AA25" s="28" t="s">
        <v>210</v>
      </c>
      <c r="AB25" s="19" t="s">
        <v>152</v>
      </c>
      <c r="AC25" s="19" t="s">
        <v>153</v>
      </c>
      <c r="AD25" s="19" t="s">
        <v>211</v>
      </c>
      <c r="AE25" s="19" t="s">
        <v>178</v>
      </c>
      <c r="AF25" s="21">
        <v>46266</v>
      </c>
      <c r="AG25" s="19" t="s">
        <v>112</v>
      </c>
    </row>
    <row r="26" s="1" customFormat="1" ht="67.5" spans="1:33">
      <c r="A26" s="19">
        <v>21</v>
      </c>
      <c r="B26" s="20" t="s">
        <v>212</v>
      </c>
      <c r="C26" s="29"/>
      <c r="D26" s="19" t="s">
        <v>213</v>
      </c>
      <c r="E26" s="19" t="s">
        <v>38</v>
      </c>
      <c r="F26" s="19" t="s">
        <v>201</v>
      </c>
      <c r="G26" s="19" t="s">
        <v>201</v>
      </c>
      <c r="H26" s="19" t="s">
        <v>214</v>
      </c>
      <c r="I26" s="19" t="s">
        <v>215</v>
      </c>
      <c r="J26" s="19">
        <f t="shared" si="2"/>
        <v>140</v>
      </c>
      <c r="K26" s="19">
        <f t="shared" si="3"/>
        <v>140</v>
      </c>
      <c r="L26" s="19">
        <v>140</v>
      </c>
      <c r="M26" s="12"/>
      <c r="N26" s="30"/>
      <c r="O26" s="12"/>
      <c r="P26" s="30"/>
      <c r="Q26" s="12"/>
      <c r="R26" s="12"/>
      <c r="S26" s="12"/>
      <c r="T26" s="30"/>
      <c r="U26" s="19" t="s">
        <v>109</v>
      </c>
      <c r="V26" s="19">
        <v>500</v>
      </c>
      <c r="W26" s="19" t="s">
        <v>46</v>
      </c>
      <c r="X26" s="19" t="s">
        <v>46</v>
      </c>
      <c r="Y26" s="19" t="s">
        <v>44</v>
      </c>
      <c r="Z26" s="19" t="s">
        <v>46</v>
      </c>
      <c r="AA26" s="19" t="s">
        <v>216</v>
      </c>
      <c r="AB26" s="19" t="s">
        <v>132</v>
      </c>
      <c r="AC26" s="19" t="s">
        <v>133</v>
      </c>
      <c r="AD26" s="19" t="s">
        <v>217</v>
      </c>
      <c r="AE26" s="19" t="s">
        <v>101</v>
      </c>
      <c r="AF26" s="21">
        <v>46174</v>
      </c>
      <c r="AG26" s="19" t="s">
        <v>112</v>
      </c>
    </row>
    <row r="27" s="1" customFormat="1" ht="67.5" spans="1:33">
      <c r="A27" s="19">
        <v>22</v>
      </c>
      <c r="B27" s="20" t="s">
        <v>218</v>
      </c>
      <c r="C27" s="29"/>
      <c r="D27" s="19" t="s">
        <v>219</v>
      </c>
      <c r="E27" s="19" t="s">
        <v>38</v>
      </c>
      <c r="F27" s="19" t="s">
        <v>201</v>
      </c>
      <c r="G27" s="19" t="s">
        <v>201</v>
      </c>
      <c r="H27" s="19" t="s">
        <v>220</v>
      </c>
      <c r="I27" s="19" t="s">
        <v>221</v>
      </c>
      <c r="J27" s="19">
        <f t="shared" si="2"/>
        <v>70</v>
      </c>
      <c r="K27" s="19">
        <f t="shared" si="3"/>
        <v>70</v>
      </c>
      <c r="L27" s="19">
        <v>70</v>
      </c>
      <c r="M27" s="12"/>
      <c r="N27" s="30"/>
      <c r="O27" s="12"/>
      <c r="P27" s="30"/>
      <c r="Q27" s="12"/>
      <c r="R27" s="12"/>
      <c r="S27" s="12"/>
      <c r="T27" s="30"/>
      <c r="U27" s="19" t="s">
        <v>109</v>
      </c>
      <c r="V27" s="19">
        <v>500</v>
      </c>
      <c r="W27" s="19" t="s">
        <v>46</v>
      </c>
      <c r="X27" s="19" t="s">
        <v>46</v>
      </c>
      <c r="Y27" s="19" t="s">
        <v>44</v>
      </c>
      <c r="Z27" s="19" t="s">
        <v>46</v>
      </c>
      <c r="AA27" s="19" t="s">
        <v>222</v>
      </c>
      <c r="AB27" s="19" t="s">
        <v>132</v>
      </c>
      <c r="AC27" s="19" t="s">
        <v>133</v>
      </c>
      <c r="AD27" s="19" t="s">
        <v>223</v>
      </c>
      <c r="AE27" s="19" t="s">
        <v>101</v>
      </c>
      <c r="AF27" s="21">
        <v>46174</v>
      </c>
      <c r="AG27" s="19" t="s">
        <v>112</v>
      </c>
    </row>
    <row r="28" s="1" customFormat="1" ht="94.5" spans="1:33">
      <c r="A28" s="19">
        <v>23</v>
      </c>
      <c r="B28" s="20" t="s">
        <v>224</v>
      </c>
      <c r="C28" s="29"/>
      <c r="D28" s="19" t="s">
        <v>225</v>
      </c>
      <c r="E28" s="19" t="s">
        <v>38</v>
      </c>
      <c r="F28" s="19" t="s">
        <v>201</v>
      </c>
      <c r="G28" s="19" t="s">
        <v>201</v>
      </c>
      <c r="H28" s="31" t="s">
        <v>226</v>
      </c>
      <c r="I28" s="31" t="s">
        <v>227</v>
      </c>
      <c r="J28" s="19">
        <f t="shared" si="2"/>
        <v>479</v>
      </c>
      <c r="K28" s="19">
        <f t="shared" si="3"/>
        <v>479</v>
      </c>
      <c r="L28" s="32">
        <v>70</v>
      </c>
      <c r="M28" s="12"/>
      <c r="N28" s="30"/>
      <c r="O28" s="12"/>
      <c r="P28" s="23">
        <v>409</v>
      </c>
      <c r="Q28" s="12"/>
      <c r="R28" s="12"/>
      <c r="S28" s="12"/>
      <c r="T28" s="30"/>
      <c r="U28" s="20" t="s">
        <v>130</v>
      </c>
      <c r="V28" s="19">
        <v>500</v>
      </c>
      <c r="W28" s="19" t="s">
        <v>46</v>
      </c>
      <c r="X28" s="19" t="s">
        <v>46</v>
      </c>
      <c r="Y28" s="19" t="s">
        <v>44</v>
      </c>
      <c r="Z28" s="19" t="s">
        <v>46</v>
      </c>
      <c r="AA28" s="31" t="s">
        <v>228</v>
      </c>
      <c r="AB28" s="19" t="s">
        <v>144</v>
      </c>
      <c r="AC28" s="19" t="s">
        <v>145</v>
      </c>
      <c r="AD28" s="19" t="s">
        <v>228</v>
      </c>
      <c r="AE28" s="19" t="s">
        <v>178</v>
      </c>
      <c r="AF28" s="21">
        <v>46266</v>
      </c>
      <c r="AG28" s="19" t="s">
        <v>112</v>
      </c>
    </row>
    <row r="29" s="1" customFormat="1" ht="81" spans="1:33">
      <c r="A29" s="19">
        <v>24</v>
      </c>
      <c r="B29" s="20" t="s">
        <v>229</v>
      </c>
      <c r="C29" s="19"/>
      <c r="D29" s="19" t="s">
        <v>230</v>
      </c>
      <c r="E29" s="19" t="s">
        <v>138</v>
      </c>
      <c r="F29" s="19" t="s">
        <v>181</v>
      </c>
      <c r="G29" s="19" t="s">
        <v>231</v>
      </c>
      <c r="H29" s="19" t="s">
        <v>232</v>
      </c>
      <c r="I29" s="19" t="s">
        <v>233</v>
      </c>
      <c r="J29" s="19">
        <v>147</v>
      </c>
      <c r="K29" s="19">
        <f>L29+M29+N29+O29+P29+Q29+R29</f>
        <v>147</v>
      </c>
      <c r="L29" s="19">
        <v>147</v>
      </c>
      <c r="M29" s="19"/>
      <c r="N29" s="19"/>
      <c r="O29" s="19"/>
      <c r="P29" s="19"/>
      <c r="Q29" s="19"/>
      <c r="R29" s="19"/>
      <c r="S29" s="19"/>
      <c r="T29" s="19"/>
      <c r="U29" s="19" t="s">
        <v>119</v>
      </c>
      <c r="V29" s="19">
        <v>198</v>
      </c>
      <c r="W29" s="19" t="s">
        <v>46</v>
      </c>
      <c r="X29" s="19" t="s">
        <v>46</v>
      </c>
      <c r="Y29" s="19" t="s">
        <v>44</v>
      </c>
      <c r="Z29" s="19" t="s">
        <v>46</v>
      </c>
      <c r="AA29" s="19" t="s">
        <v>234</v>
      </c>
      <c r="AB29" s="19" t="s">
        <v>186</v>
      </c>
      <c r="AC29" s="19" t="s">
        <v>187</v>
      </c>
      <c r="AD29" s="19" t="s">
        <v>235</v>
      </c>
      <c r="AE29" s="19" t="s">
        <v>178</v>
      </c>
      <c r="AF29" s="21">
        <v>46266</v>
      </c>
      <c r="AG29" s="19" t="s">
        <v>236</v>
      </c>
    </row>
  </sheetData>
  <autoFilter xmlns:etc="http://www.wps.cn/officeDocument/2017/etCustomData" ref="A5:AG29" etc:filterBottomFollowUsedRange="0">
    <extLst/>
  </autoFilter>
  <mergeCells count="34">
    <mergeCell ref="A1:AC1"/>
    <mergeCell ref="K2:T2"/>
    <mergeCell ref="K3:R3"/>
    <mergeCell ref="L4:M4"/>
    <mergeCell ref="N4:O4"/>
    <mergeCell ref="A2:A5"/>
    <mergeCell ref="B2:B5"/>
    <mergeCell ref="C2:C5"/>
    <mergeCell ref="D2:D5"/>
    <mergeCell ref="E2:E5"/>
    <mergeCell ref="F2:F5"/>
    <mergeCell ref="G2:G5"/>
    <mergeCell ref="H2:H5"/>
    <mergeCell ref="I2:I5"/>
    <mergeCell ref="J2:J5"/>
    <mergeCell ref="K4:K5"/>
    <mergeCell ref="P4:P5"/>
    <mergeCell ref="Q4:Q5"/>
    <mergeCell ref="R4:R5"/>
    <mergeCell ref="S3:S5"/>
    <mergeCell ref="T3:T5"/>
    <mergeCell ref="U2:U5"/>
    <mergeCell ref="V2:V5"/>
    <mergeCell ref="W2:W5"/>
    <mergeCell ref="X2:X5"/>
    <mergeCell ref="Y2:Y5"/>
    <mergeCell ref="Z2:Z5"/>
    <mergeCell ref="AA2:AA5"/>
    <mergeCell ref="AB2:AB5"/>
    <mergeCell ref="AC2:AC5"/>
    <mergeCell ref="AD2:AD5"/>
    <mergeCell ref="AE2:AE5"/>
    <mergeCell ref="AF2:AF5"/>
    <mergeCell ref="AG2:AG5"/>
  </mergeCells>
  <dataValidations count="2">
    <dataValidation type="list" allowBlank="1" showInputMessage="1" showErrorMessage="1" sqref="AG21">
      <formula1>"畜牧局,农田建设处,乡村建设处,种植业管理局,畜牧局"</formula1>
    </dataValidation>
    <dataValidation type="list" allowBlank="1" showInputMessage="1" showErrorMessage="1" sqref="AG6:AG20 AG22:AG29">
      <formula1>"计划财务处,帮扶处,产业处,发展规划处,社会事业促进处,乡村产业发展中心,农村合作经济指导处,市场处,乡村建设处,渔业渔政管理局,畜牧局,种植业管理局,兽医局,饲料饲草处,农田建设处,林草局,交通厅,发改委,水利厅,住建厅"</formula1>
    </dataValidation>
  </dataValidations>
  <printOptions horizontalCentered="1"/>
  <pageMargins left="0.432638888888889" right="0.314583333333333" top="0.550694444444444" bottom="0.275" header="0.432638888888889" footer="0.314583333333333"/>
  <pageSetup paperSize="9" scale="2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2026年备案项目表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bf</cp:lastModifiedBy>
  <dcterms:created xsi:type="dcterms:W3CDTF">2018-04-28T02:50:00Z</dcterms:created>
  <cp:lastPrinted>2018-10-09T09:33:00Z</cp:lastPrinted>
  <dcterms:modified xsi:type="dcterms:W3CDTF">2026-01-04T03:05:36Z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